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учебные планы 2019\"/>
    </mc:Choice>
  </mc:AlternateContent>
  <bookViews>
    <workbookView xWindow="0" yWindow="0" windowWidth="28800" windowHeight="123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7" i="1" l="1"/>
  <c r="F49" i="1"/>
  <c r="G49" i="1"/>
  <c r="H49" i="1"/>
  <c r="I49" i="1"/>
  <c r="I40" i="1" s="1"/>
  <c r="J49" i="1"/>
  <c r="F41" i="1"/>
  <c r="F40" i="1" s="1"/>
  <c r="G41" i="1"/>
  <c r="G40" i="1" s="1"/>
  <c r="H41" i="1"/>
  <c r="I41" i="1"/>
  <c r="J41" i="1"/>
  <c r="J40" i="1" s="1"/>
  <c r="F34" i="1"/>
  <c r="F37" i="1"/>
  <c r="H34" i="1"/>
  <c r="H35" i="1"/>
  <c r="F35" i="1" s="1"/>
  <c r="H36" i="1"/>
  <c r="F36" i="1" s="1"/>
  <c r="H37" i="1"/>
  <c r="H38" i="1"/>
  <c r="F38" i="1" s="1"/>
  <c r="H39" i="1"/>
  <c r="G33" i="1"/>
  <c r="I33" i="1"/>
  <c r="J33" i="1"/>
  <c r="F29" i="1"/>
  <c r="F10" i="1" s="1"/>
  <c r="G29" i="1"/>
  <c r="H29" i="1"/>
  <c r="I29" i="1"/>
  <c r="J29" i="1"/>
  <c r="J10" i="1" s="1"/>
  <c r="F20" i="1"/>
  <c r="G20" i="1"/>
  <c r="H20" i="1"/>
  <c r="I20" i="1"/>
  <c r="I10" i="1" s="1"/>
  <c r="J20" i="1"/>
  <c r="F11" i="1"/>
  <c r="G11" i="1"/>
  <c r="G10" i="1" s="1"/>
  <c r="H11" i="1"/>
  <c r="H10" i="1" s="1"/>
  <c r="I11" i="1"/>
  <c r="J11" i="1"/>
  <c r="I53" i="1" l="1"/>
  <c r="H40" i="1"/>
  <c r="J53" i="1"/>
  <c r="G53" i="1"/>
  <c r="H33" i="1"/>
  <c r="F39" i="1"/>
  <c r="F33" i="1"/>
  <c r="F53" i="1" s="1"/>
  <c r="H53" i="1" l="1"/>
</calcChain>
</file>

<file path=xl/sharedStrings.xml><?xml version="1.0" encoding="utf-8"?>
<sst xmlns="http://schemas.openxmlformats.org/spreadsheetml/2006/main" count="182" uniqueCount="140">
  <si>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</si>
  <si>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</si>
  <si>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</si>
  <si>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</si>
  <si>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Распределение обязательной нагрузки по курсам и семестрам (часов в семестр)</t>
  </si>
  <si>
    <t>Зачет (З)</t>
  </si>
  <si>
    <t>Дифференцированный зачет (ДЗ)</t>
  </si>
  <si>
    <t>Экзамен (Э)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</si>
  <si>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</si>
  <si>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</si>
  <si>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</si>
  <si>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</si>
  <si>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</si>
  <si>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III курс</t>
  </si>
  <si>
    <t>всего занятий</t>
  </si>
  <si>
    <t>в т. ч.</t>
  </si>
  <si>
    <t>1 сем.</t>
  </si>
  <si>
    <t>2 сем.</t>
  </si>
  <si>
    <t>3 сем.</t>
  </si>
  <si>
    <t>.</t>
  </si>
  <si>
    <t>4 сем.</t>
  </si>
  <si>
    <t>5 сем.</t>
  </si>
  <si>
    <t>6 сем.</t>
  </si>
  <si>
    <t>лекций, уроков</t>
  </si>
  <si>
    <t>лаб. и практ. занятий</t>
  </si>
  <si>
    <t>ТО</t>
  </si>
  <si>
    <t>нед</t>
  </si>
  <si>
    <t>УП</t>
  </si>
  <si>
    <t>ПП</t>
  </si>
  <si>
    <t>-</t>
  </si>
  <si>
    <t>3а</t>
  </si>
  <si>
    <t>3б</t>
  </si>
  <si>
    <t>3в</t>
  </si>
  <si>
    <t>9а</t>
  </si>
  <si>
    <t>9б</t>
  </si>
  <si>
    <t>9в</t>
  </si>
  <si>
    <t>10а</t>
  </si>
  <si>
    <t>10б</t>
  </si>
  <si>
    <t>10в</t>
  </si>
  <si>
    <t>11а</t>
  </si>
  <si>
    <t>11б</t>
  </si>
  <si>
    <t>11в</t>
  </si>
  <si>
    <t>12а</t>
  </si>
  <si>
    <t>12б</t>
  </si>
  <si>
    <t>12в</t>
  </si>
  <si>
    <t>13а</t>
  </si>
  <si>
    <t>13б</t>
  </si>
  <si>
    <t>13в</t>
  </si>
  <si>
    <t>14а</t>
  </si>
  <si>
    <t>14б</t>
  </si>
  <si>
    <t>14в</t>
  </si>
  <si>
    <t>О.00</t>
  </si>
  <si>
    <t>Общеобразовательный цикл</t>
  </si>
  <si>
    <t>Общие учебные дисциплины</t>
  </si>
  <si>
    <t>Русский язык</t>
  </si>
  <si>
    <t>Литература</t>
  </si>
  <si>
    <t>Иностранный язык</t>
  </si>
  <si>
    <t>Математика</t>
  </si>
  <si>
    <t>История</t>
  </si>
  <si>
    <t>Физическая культура</t>
  </si>
  <si>
    <t>1,2,3</t>
  </si>
  <si>
    <t>ОБЖ</t>
  </si>
  <si>
    <t>Астрономия</t>
  </si>
  <si>
    <t>Учебные дисциплины по выбору из обязательных предметных областей</t>
  </si>
  <si>
    <t>Информатика</t>
  </si>
  <si>
    <t>Физика</t>
  </si>
  <si>
    <t>Химия</t>
  </si>
  <si>
    <t>Биология</t>
  </si>
  <si>
    <t>География</t>
  </si>
  <si>
    <t>Экология</t>
  </si>
  <si>
    <t>Учебные дисциплины, предлагаемые образовательной организацией</t>
  </si>
  <si>
    <t>ОУД.18</t>
  </si>
  <si>
    <t>Экономика предприятия</t>
  </si>
  <si>
    <t>ОУД.19</t>
  </si>
  <si>
    <t>Основы предпринимательской деятельности</t>
  </si>
  <si>
    <t>ОУД.20</t>
  </si>
  <si>
    <t>Эффективное поведение на рынке труда</t>
  </si>
  <si>
    <t>ОП.00</t>
  </si>
  <si>
    <t xml:space="preserve">Общепрофессиональный цикл </t>
  </si>
  <si>
    <t>ОП.01</t>
  </si>
  <si>
    <t>Материаловедение</t>
  </si>
  <si>
    <t>ОП.02</t>
  </si>
  <si>
    <t>Слесарное дело</t>
  </si>
  <si>
    <t>ОП.03</t>
  </si>
  <si>
    <t>Основы технического черчения</t>
  </si>
  <si>
    <t>ОП.04</t>
  </si>
  <si>
    <t>Электротехника</t>
  </si>
  <si>
    <t>ОП.05</t>
  </si>
  <si>
    <t>ОП.06</t>
  </si>
  <si>
    <t>П.00</t>
  </si>
  <si>
    <t xml:space="preserve">Профессиональный цикл </t>
  </si>
  <si>
    <t>ПМ.01</t>
  </si>
  <si>
    <t>Осуществление технического обслуживания и ремонта дорожных и строительных машин (по видам)</t>
  </si>
  <si>
    <t>МДК.01.01</t>
  </si>
  <si>
    <t>Устройство, техническое обслуживание и текущий ремонт дорожных и строительных машин (по видам)</t>
  </si>
  <si>
    <t xml:space="preserve">УП.01. </t>
  </si>
  <si>
    <t>Учебная практика (производственное обучение)</t>
  </si>
  <si>
    <t>ПП.01</t>
  </si>
  <si>
    <t>Производственная практика</t>
  </si>
  <si>
    <t>ПМ.02</t>
  </si>
  <si>
    <t>Обеспечение производства дорожно-строительных работ (по видам)</t>
  </si>
  <si>
    <t>МДК.02.01</t>
  </si>
  <si>
    <t>ПП.02.</t>
  </si>
  <si>
    <t>ФК.00</t>
  </si>
  <si>
    <t>Всего по циклам и разделу «Физическая культура»</t>
  </si>
  <si>
    <t>ПА.00</t>
  </si>
  <si>
    <t>Промежуточная аттестация</t>
  </si>
  <si>
    <t>ГИА.00</t>
  </si>
  <si>
    <t>Государственная итоговая аттестация</t>
  </si>
  <si>
    <t>ГИА.01</t>
  </si>
  <si>
    <t>Защита выпускной квалификационной работы</t>
  </si>
  <si>
    <t>Всего</t>
  </si>
  <si>
    <t>Выпускная квалификационная работа</t>
  </si>
  <si>
    <t>дисциплин</t>
  </si>
  <si>
    <t>и МДК</t>
  </si>
  <si>
    <t>учебной практики</t>
  </si>
  <si>
    <t xml:space="preserve">производст. практики / </t>
  </si>
  <si>
    <t>экзаменов</t>
  </si>
  <si>
    <t>дифф. зачетов</t>
  </si>
  <si>
    <t>зачетов</t>
  </si>
  <si>
    <r>
      <t>ОУД.</t>
    </r>
    <r>
      <rPr>
        <b/>
        <sz val="8"/>
        <color rgb="FF000000"/>
        <rFont val="Times New Roman"/>
        <family val="1"/>
        <charset val="204"/>
      </rPr>
      <t>Б.</t>
    </r>
    <r>
      <rPr>
        <sz val="8"/>
        <color rgb="FF000000"/>
        <rFont val="Times New Roman"/>
        <family val="1"/>
        <charset val="204"/>
      </rPr>
      <t>01.01</t>
    </r>
  </si>
  <si>
    <r>
      <t>ОУД.</t>
    </r>
    <r>
      <rPr>
        <b/>
        <sz val="8"/>
        <color rgb="FF000000"/>
        <rFont val="Times New Roman"/>
        <family val="1"/>
        <charset val="204"/>
      </rPr>
      <t>Б.</t>
    </r>
    <r>
      <rPr>
        <sz val="8"/>
        <color rgb="FF000000"/>
        <rFont val="Times New Roman"/>
        <family val="1"/>
        <charset val="204"/>
      </rPr>
      <t>01.02</t>
    </r>
  </si>
  <si>
    <r>
      <t>ОУД.</t>
    </r>
    <r>
      <rPr>
        <b/>
        <sz val="8"/>
        <color rgb="FF000000"/>
        <rFont val="Times New Roman"/>
        <family val="1"/>
        <charset val="204"/>
      </rPr>
      <t>Б.</t>
    </r>
    <r>
      <rPr>
        <sz val="8"/>
        <color rgb="FF000000"/>
        <rFont val="Times New Roman"/>
        <family val="1"/>
        <charset val="204"/>
      </rPr>
      <t>02</t>
    </r>
  </si>
  <si>
    <r>
      <t>ОУД.</t>
    </r>
    <r>
      <rPr>
        <b/>
        <sz val="8"/>
        <color rgb="FF000000"/>
        <rFont val="Times New Roman"/>
        <family val="1"/>
        <charset val="204"/>
      </rPr>
      <t>П.</t>
    </r>
    <r>
      <rPr>
        <sz val="8"/>
        <color rgb="FF000000"/>
        <rFont val="Times New Roman"/>
        <family val="1"/>
        <charset val="204"/>
      </rPr>
      <t>03</t>
    </r>
  </si>
  <si>
    <r>
      <t>ОУД.</t>
    </r>
    <r>
      <rPr>
        <b/>
        <sz val="8"/>
        <color rgb="FF000000"/>
        <rFont val="Times New Roman"/>
        <family val="1"/>
        <charset val="204"/>
      </rPr>
      <t>Б</t>
    </r>
    <r>
      <rPr>
        <sz val="8"/>
        <color rgb="FF000000"/>
        <rFont val="Times New Roman"/>
        <family val="1"/>
        <charset val="204"/>
      </rPr>
      <t>.04</t>
    </r>
  </si>
  <si>
    <r>
      <t>ОУД.</t>
    </r>
    <r>
      <rPr>
        <b/>
        <sz val="8"/>
        <color rgb="FF000000"/>
        <rFont val="Times New Roman"/>
        <family val="1"/>
        <charset val="204"/>
      </rPr>
      <t>Б.</t>
    </r>
    <r>
      <rPr>
        <sz val="8"/>
        <color rgb="FF000000"/>
        <rFont val="Times New Roman"/>
        <family val="1"/>
        <charset val="204"/>
      </rPr>
      <t>05</t>
    </r>
  </si>
  <si>
    <r>
      <t>ОУД</t>
    </r>
    <r>
      <rPr>
        <b/>
        <sz val="8"/>
        <color rgb="FF000000"/>
        <rFont val="Times New Roman"/>
        <family val="1"/>
        <charset val="204"/>
      </rPr>
      <t>.Б</t>
    </r>
    <r>
      <rPr>
        <sz val="8"/>
        <color rgb="FF000000"/>
        <rFont val="Times New Roman"/>
        <family val="1"/>
        <charset val="204"/>
      </rPr>
      <t>.06</t>
    </r>
  </si>
  <si>
    <r>
      <t>ОУД.</t>
    </r>
    <r>
      <rPr>
        <b/>
        <sz val="8"/>
        <color rgb="FF000000"/>
        <rFont val="Times New Roman"/>
        <family val="1"/>
        <charset val="204"/>
      </rPr>
      <t>Б</t>
    </r>
    <r>
      <rPr>
        <sz val="8"/>
        <color rgb="FF000000"/>
        <rFont val="Times New Roman"/>
        <family val="1"/>
        <charset val="204"/>
      </rPr>
      <t>.07</t>
    </r>
  </si>
  <si>
    <r>
      <t>ОУД.</t>
    </r>
    <r>
      <rPr>
        <b/>
        <sz val="8"/>
        <color rgb="FF000000"/>
        <rFont val="Times New Roman"/>
        <family val="1"/>
        <charset val="204"/>
      </rPr>
      <t>П</t>
    </r>
    <r>
      <rPr>
        <sz val="8"/>
        <color rgb="FF000000"/>
        <rFont val="Times New Roman"/>
        <family val="1"/>
        <charset val="204"/>
      </rPr>
      <t>.07</t>
    </r>
  </si>
  <si>
    <r>
      <t>ОУД.</t>
    </r>
    <r>
      <rPr>
        <b/>
        <sz val="8"/>
        <color rgb="FF000000"/>
        <rFont val="Times New Roman"/>
        <family val="1"/>
        <charset val="204"/>
      </rPr>
      <t>П.</t>
    </r>
    <r>
      <rPr>
        <sz val="8"/>
        <color rgb="FF000000"/>
        <rFont val="Times New Roman"/>
        <family val="1"/>
        <charset val="204"/>
      </rPr>
      <t>08</t>
    </r>
  </si>
  <si>
    <r>
      <t>ОУД.</t>
    </r>
    <r>
      <rPr>
        <b/>
        <sz val="8"/>
        <color rgb="FF000000"/>
        <rFont val="Times New Roman"/>
        <family val="1"/>
        <charset val="204"/>
      </rPr>
      <t>Б</t>
    </r>
    <r>
      <rPr>
        <sz val="8"/>
        <color rgb="FF000000"/>
        <rFont val="Times New Roman"/>
        <family val="1"/>
        <charset val="204"/>
      </rPr>
      <t>.09</t>
    </r>
  </si>
  <si>
    <r>
      <t>ОУД.</t>
    </r>
    <r>
      <rPr>
        <b/>
        <sz val="8"/>
        <color rgb="FF000000"/>
        <rFont val="Times New Roman"/>
        <family val="1"/>
        <charset val="204"/>
      </rPr>
      <t>Б</t>
    </r>
    <r>
      <rPr>
        <sz val="8"/>
        <color rgb="FF000000"/>
        <rFont val="Times New Roman"/>
        <family val="1"/>
        <charset val="204"/>
      </rPr>
      <t>.10</t>
    </r>
  </si>
  <si>
    <r>
      <t>ОУД.</t>
    </r>
    <r>
      <rPr>
        <b/>
        <sz val="8"/>
        <color rgb="FF000000"/>
        <rFont val="Times New Roman"/>
        <family val="1"/>
        <charset val="204"/>
      </rPr>
      <t>Б.</t>
    </r>
    <r>
      <rPr>
        <sz val="8"/>
        <color rgb="FF000000"/>
        <rFont val="Times New Roman"/>
        <family val="1"/>
        <charset val="204"/>
      </rPr>
      <t>15</t>
    </r>
  </si>
  <si>
    <r>
      <t>ОУД.</t>
    </r>
    <r>
      <rPr>
        <b/>
        <sz val="8"/>
        <color rgb="FF000000"/>
        <rFont val="Times New Roman"/>
        <family val="1"/>
        <charset val="204"/>
      </rPr>
      <t>Б</t>
    </r>
    <r>
      <rPr>
        <sz val="8"/>
        <color rgb="FF000000"/>
        <rFont val="Times New Roman"/>
        <family val="1"/>
        <charset val="204"/>
      </rPr>
      <t>.16</t>
    </r>
  </si>
  <si>
    <r>
      <t>ОУД.</t>
    </r>
    <r>
      <rPr>
        <b/>
        <sz val="8"/>
        <color rgb="FF000000"/>
        <rFont val="Times New Roman"/>
        <family val="1"/>
        <charset val="204"/>
      </rPr>
      <t>Б.</t>
    </r>
    <r>
      <rPr>
        <sz val="8"/>
        <color rgb="FF000000"/>
        <rFont val="Times New Roman"/>
        <family val="1"/>
        <charset val="204"/>
      </rPr>
      <t>17</t>
    </r>
  </si>
  <si>
    <r>
      <t xml:space="preserve">Управление и технология выполнения  работ </t>
    </r>
    <r>
      <rPr>
        <b/>
        <sz val="10"/>
        <color rgb="FF000000"/>
        <rFont val="Times New Roman"/>
        <family val="1"/>
        <charset val="204"/>
      </rPr>
      <t>*</t>
    </r>
  </si>
  <si>
    <r>
      <t>Консультации</t>
    </r>
    <r>
      <rPr>
        <sz val="10"/>
        <color rgb="FF000000"/>
        <rFont val="Times New Roman"/>
        <family val="1"/>
        <charset val="204"/>
      </rPr>
      <t xml:space="preserve"> на учебную группу по 100 часов в год (всего 300 час.)</t>
    </r>
  </si>
  <si>
    <t xml:space="preserve"> Обществознание(включая экономику и право)</t>
  </si>
  <si>
    <t xml:space="preserve">Основы технической механики и гидравлики </t>
  </si>
  <si>
    <t>Безопасность жизнедеятельности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</si>
</sst>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64"/>
  <sheetViews>
    <sheetView tabSelected="1" workbookViewId="0">
      <selection activeCell="AC12" sqref="AC12"/>
    </sheetView>
  </sheetViews>
  <sheetFormatPr defaultRowHeight="15" x14ac:dyDescent="0.25"/>
  <cols>
    <col min="2" max="2" width="24" customWidth="1"/>
    <col min="3" max="3" width="6.140625" customWidth="1"/>
    <col min="4" max="4" width="5.85546875" customWidth="1"/>
    <col min="5" max="6" width="6.7109375" customWidth="1"/>
    <col min="7" max="7" width="6.5703125" customWidth="1"/>
    <col min="8" max="8" width="6.42578125" customWidth="1"/>
    <col min="9" max="9" width="6.28515625" customWidth="1"/>
    <col min="10" max="10" width="6.42578125" customWidth="1"/>
    <col min="11" max="11" width="5.42578125" customWidth="1"/>
    <col min="12" max="12" width="4" customWidth="1"/>
    <col min="13" max="13" width="3.85546875" customWidth="1"/>
    <col min="14" max="14" width="4" customWidth="1"/>
    <col min="15" max="15" width="5.5703125" customWidth="1"/>
    <col min="16" max="17" width="4.7109375" customWidth="1"/>
    <col min="18" max="18" width="4.42578125" customWidth="1"/>
    <col min="19" max="19" width="5.28515625" customWidth="1"/>
    <col min="20" max="20" width="5.5703125" customWidth="1"/>
    <col min="21" max="21" width="4.28515625" customWidth="1"/>
    <col min="22" max="22" width="4.140625" customWidth="1"/>
    <col min="23" max="23" width="5" customWidth="1"/>
    <col min="24" max="24" width="4.42578125" customWidth="1"/>
    <col min="25" max="25" width="3.7109375" customWidth="1"/>
    <col min="26" max="26" width="3.85546875" customWidth="1"/>
    <col min="27" max="27" width="6.140625" customWidth="1"/>
  </cols>
  <sheetData>
    <row r="2" spans="1:29" ht="35.25" customHeight="1" x14ac:dyDescent="0.25">
      <c r="A2" s="1" t="s">
        <v>0</v>
      </c>
      <c r="B2" s="2" t="s">
        <v>1</v>
      </c>
      <c r="C2" s="2" t="s">
        <v>2</v>
      </c>
      <c r="D2" s="2"/>
      <c r="E2" s="2"/>
      <c r="F2" s="2" t="s">
        <v>3</v>
      </c>
      <c r="G2" s="2"/>
      <c r="H2" s="2"/>
      <c r="I2" s="2"/>
      <c r="J2" s="2"/>
      <c r="K2" s="2" t="s">
        <v>4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x14ac:dyDescent="0.25">
      <c r="A3" s="1"/>
      <c r="B3" s="2"/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2" t="s">
        <v>10</v>
      </c>
      <c r="I3" s="2"/>
      <c r="J3" s="2"/>
      <c r="K3" s="3" t="s">
        <v>11</v>
      </c>
      <c r="L3" s="3"/>
      <c r="M3" s="3"/>
      <c r="N3" s="3"/>
      <c r="O3" s="3"/>
      <c r="P3" s="3"/>
      <c r="Q3" s="3" t="s">
        <v>12</v>
      </c>
      <c r="R3" s="3"/>
      <c r="S3" s="3"/>
      <c r="T3" s="3"/>
      <c r="U3" s="3"/>
      <c r="V3" s="3"/>
      <c r="W3" s="3" t="s">
        <v>13</v>
      </c>
      <c r="X3" s="3"/>
      <c r="Y3" s="3"/>
      <c r="Z3" s="3"/>
      <c r="AA3" s="3"/>
      <c r="AB3" s="3"/>
      <c r="AC3" s="3"/>
    </row>
    <row r="4" spans="1:29" x14ac:dyDescent="0.25">
      <c r="A4" s="1"/>
      <c r="B4" s="2"/>
      <c r="C4" s="1"/>
      <c r="D4" s="1"/>
      <c r="E4" s="1"/>
      <c r="F4" s="1"/>
      <c r="G4" s="1"/>
      <c r="H4" s="1" t="s">
        <v>14</v>
      </c>
      <c r="I4" s="3" t="s">
        <v>15</v>
      </c>
      <c r="J4" s="3"/>
      <c r="K4" s="4" t="s">
        <v>16</v>
      </c>
      <c r="L4" s="4"/>
      <c r="M4" s="4"/>
      <c r="N4" s="4" t="s">
        <v>17</v>
      </c>
      <c r="O4" s="4"/>
      <c r="P4" s="4"/>
      <c r="Q4" s="40" t="s">
        <v>18</v>
      </c>
      <c r="R4" s="41"/>
      <c r="S4" s="42"/>
      <c r="T4" s="4" t="s">
        <v>20</v>
      </c>
      <c r="U4" s="4"/>
      <c r="V4" s="4"/>
      <c r="W4" s="4" t="s">
        <v>21</v>
      </c>
      <c r="X4" s="4"/>
      <c r="Y4" s="4"/>
      <c r="Z4" s="4" t="s">
        <v>22</v>
      </c>
      <c r="AA4" s="4"/>
      <c r="AB4" s="4"/>
      <c r="AC4" s="4"/>
    </row>
    <row r="5" spans="1:29" x14ac:dyDescent="0.25">
      <c r="A5" s="1"/>
      <c r="B5" s="2"/>
      <c r="C5" s="1"/>
      <c r="D5" s="1"/>
      <c r="E5" s="1"/>
      <c r="F5" s="1"/>
      <c r="G5" s="1"/>
      <c r="H5" s="1"/>
      <c r="I5" s="3"/>
      <c r="J5" s="3"/>
      <c r="K5" s="4"/>
      <c r="L5" s="4"/>
      <c r="M5" s="4"/>
      <c r="N5" s="4"/>
      <c r="O5" s="4"/>
      <c r="P5" s="4"/>
      <c r="Q5" s="43"/>
      <c r="R5" s="44"/>
      <c r="S5" s="45"/>
      <c r="T5" s="4"/>
      <c r="U5" s="4"/>
      <c r="V5" s="4"/>
      <c r="W5" s="4" t="s">
        <v>19</v>
      </c>
      <c r="X5" s="4"/>
      <c r="Y5" s="4"/>
      <c r="Z5" s="4" t="s">
        <v>19</v>
      </c>
      <c r="AA5" s="4"/>
      <c r="AB5" s="4"/>
      <c r="AC5" s="4"/>
    </row>
    <row r="6" spans="1:29" x14ac:dyDescent="0.25">
      <c r="A6" s="1"/>
      <c r="B6" s="2"/>
      <c r="C6" s="1"/>
      <c r="D6" s="1"/>
      <c r="E6" s="1"/>
      <c r="F6" s="1"/>
      <c r="G6" s="1"/>
      <c r="H6" s="1"/>
      <c r="I6" s="5" t="s">
        <v>23</v>
      </c>
      <c r="J6" s="5" t="s">
        <v>24</v>
      </c>
      <c r="K6" s="6" t="s">
        <v>25</v>
      </c>
      <c r="L6" s="6" t="s">
        <v>27</v>
      </c>
      <c r="M6" s="6" t="s">
        <v>28</v>
      </c>
      <c r="N6" s="6" t="s">
        <v>25</v>
      </c>
      <c r="O6" s="6" t="s">
        <v>27</v>
      </c>
      <c r="P6" s="6" t="s">
        <v>28</v>
      </c>
      <c r="Q6" s="6" t="s">
        <v>25</v>
      </c>
      <c r="R6" s="6" t="s">
        <v>27</v>
      </c>
      <c r="S6" s="6" t="s">
        <v>28</v>
      </c>
      <c r="T6" s="6" t="s">
        <v>25</v>
      </c>
      <c r="U6" s="6" t="s">
        <v>27</v>
      </c>
      <c r="V6" s="6" t="s">
        <v>28</v>
      </c>
      <c r="W6" s="7" t="s">
        <v>25</v>
      </c>
      <c r="X6" s="7" t="s">
        <v>27</v>
      </c>
      <c r="Y6" s="7" t="s">
        <v>28</v>
      </c>
      <c r="Z6" s="7" t="s">
        <v>25</v>
      </c>
      <c r="AA6" s="57" t="s">
        <v>28</v>
      </c>
      <c r="AB6" s="58"/>
      <c r="AC6" s="7" t="s">
        <v>28</v>
      </c>
    </row>
    <row r="7" spans="1:29" x14ac:dyDescent="0.25">
      <c r="A7" s="1"/>
      <c r="B7" s="2"/>
      <c r="C7" s="1"/>
      <c r="D7" s="1"/>
      <c r="E7" s="1"/>
      <c r="F7" s="1"/>
      <c r="G7" s="1"/>
      <c r="H7" s="1"/>
      <c r="I7" s="5"/>
      <c r="J7" s="5"/>
      <c r="K7" s="6">
        <v>14</v>
      </c>
      <c r="L7" s="6">
        <v>3</v>
      </c>
      <c r="M7" s="6" t="s">
        <v>29</v>
      </c>
      <c r="N7" s="6">
        <v>22</v>
      </c>
      <c r="O7" s="6" t="s">
        <v>29</v>
      </c>
      <c r="P7" s="6" t="s">
        <v>29</v>
      </c>
      <c r="Q7" s="6">
        <v>15</v>
      </c>
      <c r="R7" s="6">
        <v>2</v>
      </c>
      <c r="S7" s="6" t="s">
        <v>29</v>
      </c>
      <c r="T7" s="6">
        <v>15</v>
      </c>
      <c r="U7" s="6">
        <v>3</v>
      </c>
      <c r="V7" s="6">
        <v>5</v>
      </c>
      <c r="W7" s="7">
        <v>13</v>
      </c>
      <c r="X7" s="7" t="s">
        <v>29</v>
      </c>
      <c r="Y7" s="7">
        <v>3</v>
      </c>
      <c r="Z7" s="7" t="s">
        <v>29</v>
      </c>
      <c r="AA7" s="57">
        <v>2</v>
      </c>
      <c r="AB7" s="58"/>
      <c r="AC7" s="7">
        <v>19</v>
      </c>
    </row>
    <row r="8" spans="1:29" x14ac:dyDescent="0.25">
      <c r="A8" s="1"/>
      <c r="B8" s="2"/>
      <c r="C8" s="1"/>
      <c r="D8" s="1"/>
      <c r="E8" s="1"/>
      <c r="F8" s="1"/>
      <c r="G8" s="1"/>
      <c r="H8" s="1"/>
      <c r="I8" s="5"/>
      <c r="J8" s="5"/>
      <c r="K8" s="6" t="s">
        <v>26</v>
      </c>
      <c r="L8" s="6" t="s">
        <v>26</v>
      </c>
      <c r="M8" s="6" t="s">
        <v>26</v>
      </c>
      <c r="N8" s="6" t="s">
        <v>26</v>
      </c>
      <c r="O8" s="6" t="s">
        <v>26</v>
      </c>
      <c r="P8" s="6" t="s">
        <v>26</v>
      </c>
      <c r="Q8" s="6" t="s">
        <v>26</v>
      </c>
      <c r="R8" s="6" t="s">
        <v>26</v>
      </c>
      <c r="S8" s="6" t="s">
        <v>26</v>
      </c>
      <c r="T8" s="6" t="s">
        <v>26</v>
      </c>
      <c r="U8" s="6" t="s">
        <v>26</v>
      </c>
      <c r="V8" s="6" t="s">
        <v>26</v>
      </c>
      <c r="W8" s="7" t="s">
        <v>26</v>
      </c>
      <c r="X8" s="7" t="s">
        <v>26</v>
      </c>
      <c r="Y8" s="7" t="s">
        <v>26</v>
      </c>
      <c r="Z8" s="7" t="s">
        <v>26</v>
      </c>
      <c r="AA8" s="57" t="s">
        <v>26</v>
      </c>
      <c r="AB8" s="58"/>
      <c r="AC8" s="7" t="s">
        <v>26</v>
      </c>
    </row>
    <row r="9" spans="1:29" x14ac:dyDescent="0.25">
      <c r="A9" s="8">
        <v>1</v>
      </c>
      <c r="B9" s="8">
        <v>2</v>
      </c>
      <c r="C9" s="8" t="s">
        <v>30</v>
      </c>
      <c r="D9" s="8" t="s">
        <v>31</v>
      </c>
      <c r="E9" s="8" t="s">
        <v>32</v>
      </c>
      <c r="F9" s="8">
        <v>4</v>
      </c>
      <c r="G9" s="8">
        <v>5</v>
      </c>
      <c r="H9" s="8">
        <v>6</v>
      </c>
      <c r="I9" s="8">
        <v>7</v>
      </c>
      <c r="J9" s="8">
        <v>8</v>
      </c>
      <c r="K9" s="8" t="s">
        <v>33</v>
      </c>
      <c r="L9" s="8" t="s">
        <v>34</v>
      </c>
      <c r="M9" s="8" t="s">
        <v>35</v>
      </c>
      <c r="N9" s="8" t="s">
        <v>36</v>
      </c>
      <c r="O9" s="8" t="s">
        <v>37</v>
      </c>
      <c r="P9" s="8" t="s">
        <v>38</v>
      </c>
      <c r="Q9" s="8" t="s">
        <v>39</v>
      </c>
      <c r="R9" s="8" t="s">
        <v>40</v>
      </c>
      <c r="S9" s="8" t="s">
        <v>41</v>
      </c>
      <c r="T9" s="8" t="s">
        <v>42</v>
      </c>
      <c r="U9" s="8" t="s">
        <v>43</v>
      </c>
      <c r="V9" s="8" t="s">
        <v>44</v>
      </c>
      <c r="W9" s="8" t="s">
        <v>45</v>
      </c>
      <c r="X9" s="8" t="s">
        <v>46</v>
      </c>
      <c r="Y9" s="8" t="s">
        <v>47</v>
      </c>
      <c r="Z9" s="8" t="s">
        <v>48</v>
      </c>
      <c r="AA9" s="55" t="s">
        <v>49</v>
      </c>
      <c r="AB9" s="56"/>
      <c r="AC9" s="8" t="s">
        <v>50</v>
      </c>
    </row>
    <row r="10" spans="1:29" ht="25.5" x14ac:dyDescent="0.25">
      <c r="A10" s="9" t="s">
        <v>51</v>
      </c>
      <c r="B10" s="10" t="s">
        <v>52</v>
      </c>
      <c r="C10" s="11"/>
      <c r="D10" s="11"/>
      <c r="E10" s="11"/>
      <c r="F10" s="11">
        <f t="shared" ref="F10:I10" si="0">F11+F20+F29</f>
        <v>2827</v>
      </c>
      <c r="G10" s="11">
        <f t="shared" si="0"/>
        <v>942</v>
      </c>
      <c r="H10" s="11">
        <f t="shared" si="0"/>
        <v>1885</v>
      </c>
      <c r="I10" s="11">
        <f t="shared" si="0"/>
        <v>1412</v>
      </c>
      <c r="J10" s="11">
        <f>J11+J20+J29</f>
        <v>473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48"/>
      <c r="AB10" s="49"/>
      <c r="AC10" s="12"/>
    </row>
    <row r="11" spans="1:29" ht="25.5" x14ac:dyDescent="0.25">
      <c r="A11" s="13"/>
      <c r="B11" s="10" t="s">
        <v>53</v>
      </c>
      <c r="C11" s="11"/>
      <c r="D11" s="14"/>
      <c r="E11" s="14"/>
      <c r="F11" s="11">
        <f t="shared" ref="F11:I11" si="1">SUM(F12:F19)</f>
        <v>1702</v>
      </c>
      <c r="G11" s="11">
        <f t="shared" si="1"/>
        <v>567</v>
      </c>
      <c r="H11" s="11">
        <f t="shared" si="1"/>
        <v>1135</v>
      </c>
      <c r="I11" s="11">
        <f t="shared" si="1"/>
        <v>816</v>
      </c>
      <c r="J11" s="11">
        <f>SUM(J12:J19)</f>
        <v>319</v>
      </c>
      <c r="K11" s="15"/>
      <c r="L11" s="15"/>
      <c r="M11" s="15"/>
      <c r="N11" s="15"/>
      <c r="O11" s="16"/>
      <c r="P11" s="16"/>
      <c r="Q11" s="15"/>
      <c r="R11" s="15"/>
      <c r="S11" s="15"/>
      <c r="T11" s="15"/>
      <c r="U11" s="17"/>
      <c r="V11" s="12"/>
      <c r="W11" s="12"/>
      <c r="X11" s="12"/>
      <c r="Y11" s="12"/>
      <c r="Z11" s="12"/>
      <c r="AA11" s="48"/>
      <c r="AB11" s="49"/>
      <c r="AC11" s="12"/>
    </row>
    <row r="12" spans="1:29" ht="22.5" x14ac:dyDescent="0.25">
      <c r="A12" s="18" t="s">
        <v>120</v>
      </c>
      <c r="B12" s="19" t="s">
        <v>54</v>
      </c>
      <c r="C12" s="12"/>
      <c r="D12" s="20">
        <v>2</v>
      </c>
      <c r="E12" s="20">
        <v>4</v>
      </c>
      <c r="F12" s="20">
        <v>117</v>
      </c>
      <c r="G12" s="20">
        <v>39</v>
      </c>
      <c r="H12" s="20">
        <v>78</v>
      </c>
      <c r="I12" s="20">
        <v>78</v>
      </c>
      <c r="J12" s="20"/>
      <c r="K12" s="15">
        <v>14</v>
      </c>
      <c r="L12" s="15"/>
      <c r="M12" s="15"/>
      <c r="N12" s="15">
        <v>22</v>
      </c>
      <c r="O12" s="16"/>
      <c r="P12" s="16"/>
      <c r="Q12" s="15">
        <v>15</v>
      </c>
      <c r="R12" s="15"/>
      <c r="S12" s="15"/>
      <c r="T12" s="15">
        <v>27</v>
      </c>
      <c r="U12" s="17"/>
      <c r="V12" s="12"/>
      <c r="W12" s="12"/>
      <c r="X12" s="12"/>
      <c r="Y12" s="12"/>
      <c r="Z12" s="12"/>
      <c r="AA12" s="48"/>
      <c r="AB12" s="49"/>
      <c r="AC12" s="12"/>
    </row>
    <row r="13" spans="1:29" ht="22.5" x14ac:dyDescent="0.25">
      <c r="A13" s="18" t="s">
        <v>121</v>
      </c>
      <c r="B13" s="19" t="s">
        <v>55</v>
      </c>
      <c r="C13" s="20"/>
      <c r="D13" s="20">
        <v>2.4</v>
      </c>
      <c r="E13" s="21"/>
      <c r="F13" s="20">
        <v>292</v>
      </c>
      <c r="G13" s="20">
        <v>97</v>
      </c>
      <c r="H13" s="20">
        <v>195</v>
      </c>
      <c r="I13" s="20">
        <v>195</v>
      </c>
      <c r="J13" s="20"/>
      <c r="K13" s="15">
        <v>28</v>
      </c>
      <c r="L13" s="15"/>
      <c r="M13" s="15"/>
      <c r="N13" s="15">
        <v>44</v>
      </c>
      <c r="O13" s="16"/>
      <c r="P13" s="16"/>
      <c r="Q13" s="15">
        <v>60</v>
      </c>
      <c r="R13" s="15"/>
      <c r="S13" s="15"/>
      <c r="T13" s="15">
        <v>63</v>
      </c>
      <c r="U13" s="17"/>
      <c r="V13" s="12"/>
      <c r="W13" s="12"/>
      <c r="X13" s="12"/>
      <c r="Y13" s="12"/>
      <c r="Z13" s="12"/>
      <c r="AA13" s="48"/>
      <c r="AB13" s="49"/>
      <c r="AC13" s="12"/>
    </row>
    <row r="14" spans="1:29" x14ac:dyDescent="0.25">
      <c r="A14" s="18" t="s">
        <v>122</v>
      </c>
      <c r="B14" s="19" t="s">
        <v>56</v>
      </c>
      <c r="C14" s="20"/>
      <c r="D14" s="20">
        <v>5</v>
      </c>
      <c r="E14" s="20"/>
      <c r="F14" s="20">
        <v>234</v>
      </c>
      <c r="G14" s="20">
        <v>78</v>
      </c>
      <c r="H14" s="20">
        <v>156</v>
      </c>
      <c r="I14" s="20"/>
      <c r="J14" s="20">
        <v>156</v>
      </c>
      <c r="K14" s="15">
        <v>28</v>
      </c>
      <c r="L14" s="15"/>
      <c r="M14" s="15"/>
      <c r="N14" s="15">
        <v>44</v>
      </c>
      <c r="O14" s="20"/>
      <c r="P14" s="20"/>
      <c r="Q14" s="15">
        <v>30</v>
      </c>
      <c r="R14" s="15"/>
      <c r="S14" s="15"/>
      <c r="T14" s="15">
        <v>30</v>
      </c>
      <c r="U14" s="17"/>
      <c r="V14" s="12"/>
      <c r="W14" s="20">
        <v>24</v>
      </c>
      <c r="X14" s="20"/>
      <c r="Y14" s="12"/>
      <c r="Z14" s="12"/>
      <c r="AA14" s="48"/>
      <c r="AB14" s="49"/>
      <c r="AC14" s="12"/>
    </row>
    <row r="15" spans="1:29" x14ac:dyDescent="0.25">
      <c r="A15" s="18" t="s">
        <v>123</v>
      </c>
      <c r="B15" s="19" t="s">
        <v>57</v>
      </c>
      <c r="C15" s="12"/>
      <c r="D15" s="20">
        <v>2</v>
      </c>
      <c r="E15" s="20">
        <v>4</v>
      </c>
      <c r="F15" s="20">
        <v>468</v>
      </c>
      <c r="G15" s="20">
        <v>156</v>
      </c>
      <c r="H15" s="20">
        <v>312</v>
      </c>
      <c r="I15" s="20">
        <v>312</v>
      </c>
      <c r="J15" s="12"/>
      <c r="K15" s="15">
        <v>70</v>
      </c>
      <c r="L15" s="15"/>
      <c r="M15" s="15"/>
      <c r="N15" s="15">
        <v>90</v>
      </c>
      <c r="O15" s="16"/>
      <c r="P15" s="16"/>
      <c r="Q15" s="15">
        <v>60</v>
      </c>
      <c r="R15" s="15"/>
      <c r="S15" s="15"/>
      <c r="T15" s="15">
        <v>92</v>
      </c>
      <c r="U15" s="17"/>
      <c r="V15" s="12"/>
      <c r="W15" s="12"/>
      <c r="X15" s="12"/>
      <c r="Y15" s="12"/>
      <c r="Z15" s="12"/>
      <c r="AA15" s="48"/>
      <c r="AB15" s="49"/>
      <c r="AC15" s="12"/>
    </row>
    <row r="16" spans="1:29" x14ac:dyDescent="0.25">
      <c r="A16" s="18" t="s">
        <v>124</v>
      </c>
      <c r="B16" s="19" t="s">
        <v>58</v>
      </c>
      <c r="C16" s="12"/>
      <c r="D16" s="20">
        <v>2</v>
      </c>
      <c r="E16" s="12"/>
      <c r="F16" s="20">
        <v>176</v>
      </c>
      <c r="G16" s="20">
        <v>59</v>
      </c>
      <c r="H16" s="20">
        <v>117</v>
      </c>
      <c r="I16" s="20">
        <v>117</v>
      </c>
      <c r="J16" s="12"/>
      <c r="K16" s="15">
        <v>42</v>
      </c>
      <c r="L16" s="15"/>
      <c r="M16" s="15"/>
      <c r="N16" s="15">
        <v>75</v>
      </c>
      <c r="O16" s="15"/>
      <c r="P16" s="20"/>
      <c r="Q16" s="15"/>
      <c r="R16" s="15"/>
      <c r="S16" s="15"/>
      <c r="T16" s="15"/>
      <c r="U16" s="17"/>
      <c r="V16" s="12"/>
      <c r="W16" s="12"/>
      <c r="X16" s="12"/>
      <c r="Y16" s="12"/>
      <c r="Z16" s="12"/>
      <c r="AA16" s="48"/>
      <c r="AB16" s="49"/>
      <c r="AC16" s="12"/>
    </row>
    <row r="17" spans="1:29" ht="27" customHeight="1" x14ac:dyDescent="0.25">
      <c r="A17" s="18" t="s">
        <v>125</v>
      </c>
      <c r="B17" s="19" t="s">
        <v>59</v>
      </c>
      <c r="C17" s="20" t="s">
        <v>60</v>
      </c>
      <c r="D17" s="20">
        <v>4</v>
      </c>
      <c r="E17" s="12"/>
      <c r="F17" s="20">
        <v>256</v>
      </c>
      <c r="G17" s="20">
        <v>85</v>
      </c>
      <c r="H17" s="20">
        <v>171</v>
      </c>
      <c r="I17" s="20">
        <v>8</v>
      </c>
      <c r="J17" s="20">
        <v>163</v>
      </c>
      <c r="K17" s="15">
        <v>42</v>
      </c>
      <c r="L17" s="15"/>
      <c r="M17" s="15"/>
      <c r="N17" s="15">
        <v>66</v>
      </c>
      <c r="O17" s="16"/>
      <c r="P17" s="16"/>
      <c r="Q17" s="15">
        <v>45</v>
      </c>
      <c r="R17" s="15"/>
      <c r="S17" s="15"/>
      <c r="T17" s="15">
        <v>18</v>
      </c>
      <c r="U17" s="17"/>
      <c r="V17" s="12"/>
      <c r="W17" s="12"/>
      <c r="X17" s="12"/>
      <c r="Y17" s="12"/>
      <c r="Z17" s="12"/>
      <c r="AA17" s="48"/>
      <c r="AB17" s="49"/>
      <c r="AC17" s="12"/>
    </row>
    <row r="18" spans="1:29" x14ac:dyDescent="0.25">
      <c r="A18" s="18" t="s">
        <v>126</v>
      </c>
      <c r="B18" s="19" t="s">
        <v>61</v>
      </c>
      <c r="C18" s="12"/>
      <c r="D18" s="20">
        <v>3</v>
      </c>
      <c r="E18" s="12"/>
      <c r="F18" s="20">
        <v>105</v>
      </c>
      <c r="G18" s="20">
        <v>35</v>
      </c>
      <c r="H18" s="20">
        <v>70</v>
      </c>
      <c r="I18" s="15">
        <v>70</v>
      </c>
      <c r="J18" s="12"/>
      <c r="K18" s="15">
        <v>14</v>
      </c>
      <c r="L18" s="15"/>
      <c r="M18" s="15"/>
      <c r="N18" s="15">
        <v>22</v>
      </c>
      <c r="O18" s="16"/>
      <c r="P18" s="16"/>
      <c r="Q18" s="15">
        <v>34</v>
      </c>
      <c r="R18" s="15"/>
      <c r="S18" s="15"/>
      <c r="T18" s="15"/>
      <c r="U18" s="17"/>
      <c r="V18" s="12"/>
      <c r="W18" s="12"/>
      <c r="X18" s="12"/>
      <c r="Y18" s="12"/>
      <c r="Z18" s="12"/>
      <c r="AA18" s="48"/>
      <c r="AB18" s="49"/>
      <c r="AC18" s="12"/>
    </row>
    <row r="19" spans="1:29" x14ac:dyDescent="0.25">
      <c r="A19" s="18" t="s">
        <v>127</v>
      </c>
      <c r="B19" s="19" t="s">
        <v>62</v>
      </c>
      <c r="C19" s="12"/>
      <c r="D19" s="20">
        <v>3</v>
      </c>
      <c r="E19" s="12"/>
      <c r="F19" s="20">
        <v>54</v>
      </c>
      <c r="G19" s="20">
        <v>18</v>
      </c>
      <c r="H19" s="20">
        <v>36</v>
      </c>
      <c r="I19" s="15">
        <v>36</v>
      </c>
      <c r="J19" s="12"/>
      <c r="K19" s="15"/>
      <c r="L19" s="15"/>
      <c r="M19" s="15"/>
      <c r="N19" s="15"/>
      <c r="O19" s="16"/>
      <c r="P19" s="16"/>
      <c r="Q19" s="15">
        <v>36</v>
      </c>
      <c r="R19" s="15"/>
      <c r="S19" s="15"/>
      <c r="T19" s="15"/>
      <c r="U19" s="17"/>
      <c r="V19" s="12"/>
      <c r="W19" s="12"/>
      <c r="X19" s="12"/>
      <c r="Y19" s="12"/>
      <c r="Z19" s="12"/>
      <c r="AA19" s="48"/>
      <c r="AB19" s="49"/>
      <c r="AC19" s="12"/>
    </row>
    <row r="20" spans="1:29" ht="48.75" customHeight="1" x14ac:dyDescent="0.25">
      <c r="A20" s="13"/>
      <c r="B20" s="10" t="s">
        <v>63</v>
      </c>
      <c r="C20" s="11"/>
      <c r="D20" s="14"/>
      <c r="E20" s="11"/>
      <c r="F20" s="11">
        <f t="shared" ref="F20:I20" si="2">SUM(F21:F28)</f>
        <v>981</v>
      </c>
      <c r="G20" s="11">
        <f t="shared" si="2"/>
        <v>327</v>
      </c>
      <c r="H20" s="11">
        <f t="shared" si="2"/>
        <v>654</v>
      </c>
      <c r="I20" s="11">
        <f t="shared" si="2"/>
        <v>526</v>
      </c>
      <c r="J20" s="11">
        <f>SUM(J21:J28)</f>
        <v>128</v>
      </c>
      <c r="K20" s="15"/>
      <c r="L20" s="15"/>
      <c r="M20" s="15"/>
      <c r="N20" s="15"/>
      <c r="O20" s="15"/>
      <c r="P20" s="20"/>
      <c r="Q20" s="15"/>
      <c r="R20" s="15"/>
      <c r="S20" s="15"/>
      <c r="T20" s="15"/>
      <c r="U20" s="17"/>
      <c r="V20" s="12"/>
      <c r="W20" s="12"/>
      <c r="X20" s="12"/>
      <c r="Y20" s="12"/>
      <c r="Z20" s="12"/>
      <c r="AA20" s="48"/>
      <c r="AB20" s="49"/>
      <c r="AC20" s="12"/>
    </row>
    <row r="21" spans="1:29" x14ac:dyDescent="0.25">
      <c r="A21" s="18" t="s">
        <v>128</v>
      </c>
      <c r="B21" s="19" t="s">
        <v>64</v>
      </c>
      <c r="C21" s="12"/>
      <c r="D21" s="20">
        <v>2</v>
      </c>
      <c r="E21" s="12"/>
      <c r="F21" s="20">
        <v>176</v>
      </c>
      <c r="G21" s="20">
        <v>59</v>
      </c>
      <c r="H21" s="20">
        <v>117</v>
      </c>
      <c r="I21" s="20">
        <v>47</v>
      </c>
      <c r="J21" s="20">
        <v>70</v>
      </c>
      <c r="K21" s="15">
        <v>56</v>
      </c>
      <c r="L21" s="15"/>
      <c r="M21" s="15"/>
      <c r="N21" s="15">
        <v>61</v>
      </c>
      <c r="O21" s="15"/>
      <c r="P21" s="20"/>
      <c r="Q21" s="15"/>
      <c r="R21" s="15"/>
      <c r="S21" s="15"/>
      <c r="T21" s="15"/>
      <c r="U21" s="17"/>
      <c r="V21" s="12"/>
      <c r="W21" s="12"/>
      <c r="X21" s="12"/>
      <c r="Y21" s="12"/>
      <c r="Z21" s="12"/>
      <c r="AA21" s="48"/>
      <c r="AB21" s="49"/>
      <c r="AC21" s="12"/>
    </row>
    <row r="22" spans="1:29" x14ac:dyDescent="0.25">
      <c r="A22" s="18" t="s">
        <v>129</v>
      </c>
      <c r="B22" s="19" t="s">
        <v>65</v>
      </c>
      <c r="C22" s="12"/>
      <c r="D22" s="20"/>
      <c r="E22" s="20">
        <v>2</v>
      </c>
      <c r="F22" s="20">
        <v>292</v>
      </c>
      <c r="G22" s="20">
        <v>97</v>
      </c>
      <c r="H22" s="20">
        <v>195</v>
      </c>
      <c r="I22" s="20">
        <v>169</v>
      </c>
      <c r="J22" s="20">
        <v>26</v>
      </c>
      <c r="K22" s="15">
        <v>70</v>
      </c>
      <c r="L22" s="15"/>
      <c r="M22" s="15"/>
      <c r="N22" s="15">
        <v>125</v>
      </c>
      <c r="O22" s="15"/>
      <c r="P22" s="20"/>
      <c r="Q22" s="15"/>
      <c r="R22" s="15"/>
      <c r="S22" s="15"/>
      <c r="T22" s="15"/>
      <c r="U22" s="17"/>
      <c r="V22" s="12"/>
      <c r="W22" s="12"/>
      <c r="X22" s="12"/>
      <c r="Y22" s="12"/>
      <c r="Z22" s="12"/>
      <c r="AA22" s="48"/>
      <c r="AB22" s="49"/>
      <c r="AC22" s="12"/>
    </row>
    <row r="23" spans="1:29" x14ac:dyDescent="0.25">
      <c r="A23" s="18" t="s">
        <v>130</v>
      </c>
      <c r="B23" s="19" t="s">
        <v>66</v>
      </c>
      <c r="C23" s="12"/>
      <c r="D23" s="20">
        <v>2</v>
      </c>
      <c r="E23" s="12"/>
      <c r="F23" s="20">
        <v>117</v>
      </c>
      <c r="G23" s="20">
        <v>39</v>
      </c>
      <c r="H23" s="20">
        <v>78</v>
      </c>
      <c r="I23" s="20">
        <v>56</v>
      </c>
      <c r="J23" s="20">
        <v>22</v>
      </c>
      <c r="K23" s="15">
        <v>28</v>
      </c>
      <c r="L23" s="15"/>
      <c r="M23" s="15"/>
      <c r="N23" s="15">
        <v>50</v>
      </c>
      <c r="O23" s="15"/>
      <c r="P23" s="20"/>
      <c r="Q23" s="15"/>
      <c r="R23" s="15"/>
      <c r="S23" s="15"/>
      <c r="T23" s="15"/>
      <c r="U23" s="17"/>
      <c r="V23" s="12"/>
      <c r="W23" s="12"/>
      <c r="X23" s="12"/>
      <c r="Y23" s="12"/>
      <c r="Z23" s="12"/>
      <c r="AA23" s="48"/>
      <c r="AB23" s="49"/>
      <c r="AC23" s="12"/>
    </row>
    <row r="24" spans="1:29" x14ac:dyDescent="0.25">
      <c r="A24" s="38" t="s">
        <v>131</v>
      </c>
      <c r="B24" s="3" t="s">
        <v>137</v>
      </c>
      <c r="C24" s="2"/>
      <c r="D24" s="3">
        <v>5</v>
      </c>
      <c r="E24" s="2"/>
      <c r="F24" s="3">
        <v>234</v>
      </c>
      <c r="G24" s="3">
        <v>78</v>
      </c>
      <c r="H24" s="3">
        <v>156</v>
      </c>
      <c r="I24" s="3">
        <v>156</v>
      </c>
      <c r="J24" s="2"/>
      <c r="K24" s="22"/>
      <c r="L24" s="22"/>
      <c r="M24" s="22"/>
      <c r="N24" s="22"/>
      <c r="O24" s="3"/>
      <c r="P24" s="3"/>
      <c r="Q24" s="22">
        <v>44</v>
      </c>
      <c r="R24" s="22"/>
      <c r="S24" s="22"/>
      <c r="T24" s="22">
        <v>76</v>
      </c>
      <c r="U24" s="23"/>
      <c r="V24" s="2"/>
      <c r="W24" s="3">
        <v>36</v>
      </c>
      <c r="X24" s="2"/>
      <c r="Y24" s="2"/>
      <c r="Z24" s="2"/>
      <c r="AA24" s="2"/>
      <c r="AB24" s="2"/>
      <c r="AC24" s="2"/>
    </row>
    <row r="25" spans="1:29" x14ac:dyDescent="0.25">
      <c r="A25" s="39"/>
      <c r="B25" s="3"/>
      <c r="C25" s="2"/>
      <c r="D25" s="3"/>
      <c r="E25" s="2"/>
      <c r="F25" s="3"/>
      <c r="G25" s="3"/>
      <c r="H25" s="3"/>
      <c r="I25" s="3"/>
      <c r="J25" s="2"/>
      <c r="K25" s="22"/>
      <c r="L25" s="22"/>
      <c r="M25" s="22"/>
      <c r="N25" s="22"/>
      <c r="O25" s="3"/>
      <c r="P25" s="3"/>
      <c r="Q25" s="22"/>
      <c r="R25" s="22"/>
      <c r="S25" s="22"/>
      <c r="T25" s="22"/>
      <c r="U25" s="23"/>
      <c r="V25" s="2"/>
      <c r="W25" s="3"/>
      <c r="X25" s="2"/>
      <c r="Y25" s="2"/>
      <c r="Z25" s="2"/>
      <c r="AA25" s="2"/>
      <c r="AB25" s="2"/>
      <c r="AC25" s="2"/>
    </row>
    <row r="26" spans="1:29" x14ac:dyDescent="0.25">
      <c r="A26" s="18" t="s">
        <v>132</v>
      </c>
      <c r="B26" s="19" t="s">
        <v>67</v>
      </c>
      <c r="C26" s="20"/>
      <c r="D26" s="20">
        <v>3</v>
      </c>
      <c r="E26" s="20"/>
      <c r="F26" s="20">
        <v>54</v>
      </c>
      <c r="G26" s="20">
        <v>18</v>
      </c>
      <c r="H26" s="20">
        <v>36</v>
      </c>
      <c r="I26" s="15">
        <v>26</v>
      </c>
      <c r="J26" s="15">
        <v>10</v>
      </c>
      <c r="K26" s="15"/>
      <c r="L26" s="15"/>
      <c r="M26" s="15"/>
      <c r="N26" s="15"/>
      <c r="O26" s="20"/>
      <c r="P26" s="20"/>
      <c r="Q26" s="15">
        <v>36</v>
      </c>
      <c r="R26" s="15"/>
      <c r="S26" s="15"/>
      <c r="T26" s="15"/>
      <c r="U26" s="17"/>
      <c r="V26" s="12"/>
      <c r="W26" s="12"/>
      <c r="X26" s="12"/>
      <c r="Y26" s="12"/>
      <c r="Z26" s="12"/>
      <c r="AA26" s="48"/>
      <c r="AB26" s="49"/>
      <c r="AC26" s="12"/>
    </row>
    <row r="27" spans="1:29" x14ac:dyDescent="0.25">
      <c r="A27" s="18" t="s">
        <v>133</v>
      </c>
      <c r="B27" s="19" t="s">
        <v>68</v>
      </c>
      <c r="C27" s="20"/>
      <c r="D27" s="20">
        <v>4</v>
      </c>
      <c r="E27" s="20"/>
      <c r="F27" s="20">
        <v>54</v>
      </c>
      <c r="G27" s="20">
        <v>18</v>
      </c>
      <c r="H27" s="20">
        <v>36</v>
      </c>
      <c r="I27" s="20">
        <v>36</v>
      </c>
      <c r="J27" s="20"/>
      <c r="K27" s="15"/>
      <c r="L27" s="15"/>
      <c r="M27" s="15"/>
      <c r="N27" s="15"/>
      <c r="O27" s="16"/>
      <c r="P27" s="16"/>
      <c r="Q27" s="15"/>
      <c r="R27" s="15"/>
      <c r="S27" s="15"/>
      <c r="T27" s="15">
        <v>36</v>
      </c>
      <c r="U27" s="17"/>
      <c r="V27" s="12"/>
      <c r="W27" s="12"/>
      <c r="X27" s="12"/>
      <c r="Y27" s="12"/>
      <c r="Z27" s="12"/>
      <c r="AA27" s="48"/>
      <c r="AB27" s="49"/>
      <c r="AC27" s="12"/>
    </row>
    <row r="28" spans="1:29" x14ac:dyDescent="0.25">
      <c r="A28" s="18" t="s">
        <v>134</v>
      </c>
      <c r="B28" s="19" t="s">
        <v>69</v>
      </c>
      <c r="C28" s="20"/>
      <c r="D28" s="20">
        <v>5</v>
      </c>
      <c r="E28" s="12"/>
      <c r="F28" s="20">
        <v>54</v>
      </c>
      <c r="G28" s="20">
        <v>18</v>
      </c>
      <c r="H28" s="20">
        <v>36</v>
      </c>
      <c r="I28" s="15">
        <v>36</v>
      </c>
      <c r="J28" s="20"/>
      <c r="K28" s="15"/>
      <c r="L28" s="15"/>
      <c r="M28" s="15"/>
      <c r="N28" s="15"/>
      <c r="O28" s="16"/>
      <c r="P28" s="16"/>
      <c r="Q28" s="15"/>
      <c r="R28" s="17"/>
      <c r="S28" s="17"/>
      <c r="T28" s="15"/>
      <c r="U28" s="17"/>
      <c r="V28" s="12"/>
      <c r="W28" s="20">
        <v>36</v>
      </c>
      <c r="X28" s="12"/>
      <c r="Y28" s="12"/>
      <c r="Z28" s="12"/>
      <c r="AA28" s="48"/>
      <c r="AB28" s="49"/>
      <c r="AC28" s="12"/>
    </row>
    <row r="29" spans="1:29" ht="33.75" customHeight="1" x14ac:dyDescent="0.25">
      <c r="A29" s="18"/>
      <c r="B29" s="9" t="s">
        <v>70</v>
      </c>
      <c r="C29" s="14"/>
      <c r="D29" s="14"/>
      <c r="E29" s="11"/>
      <c r="F29" s="11">
        <f t="shared" ref="F29:I29" si="3">SUM(F30:F32)</f>
        <v>144</v>
      </c>
      <c r="G29" s="11">
        <f t="shared" si="3"/>
        <v>48</v>
      </c>
      <c r="H29" s="11">
        <f t="shared" si="3"/>
        <v>96</v>
      </c>
      <c r="I29" s="11">
        <f t="shared" si="3"/>
        <v>70</v>
      </c>
      <c r="J29" s="11">
        <f>SUM(J30:J32)</f>
        <v>26</v>
      </c>
      <c r="K29" s="15"/>
      <c r="L29" s="15"/>
      <c r="M29" s="15"/>
      <c r="N29" s="15"/>
      <c r="O29" s="16"/>
      <c r="P29" s="16"/>
      <c r="Q29" s="15"/>
      <c r="R29" s="17"/>
      <c r="S29" s="17"/>
      <c r="T29" s="15"/>
      <c r="U29" s="17"/>
      <c r="V29" s="12"/>
      <c r="W29" s="12"/>
      <c r="X29" s="12"/>
      <c r="Y29" s="12"/>
      <c r="Z29" s="12"/>
      <c r="AA29" s="48"/>
      <c r="AB29" s="49"/>
      <c r="AC29" s="12"/>
    </row>
    <row r="30" spans="1:29" ht="26.25" customHeight="1" x14ac:dyDescent="0.25">
      <c r="A30" s="18" t="s">
        <v>71</v>
      </c>
      <c r="B30" s="24" t="s">
        <v>72</v>
      </c>
      <c r="C30" s="12"/>
      <c r="D30" s="20">
        <v>5</v>
      </c>
      <c r="E30" s="12"/>
      <c r="F30" s="20">
        <v>48</v>
      </c>
      <c r="G30" s="20">
        <v>16</v>
      </c>
      <c r="H30" s="20">
        <v>32</v>
      </c>
      <c r="I30" s="20">
        <v>26</v>
      </c>
      <c r="J30" s="20">
        <v>6</v>
      </c>
      <c r="K30" s="25"/>
      <c r="L30" s="12"/>
      <c r="M30" s="12"/>
      <c r="N30" s="25"/>
      <c r="O30" s="12"/>
      <c r="P30" s="12"/>
      <c r="Q30" s="25"/>
      <c r="R30" s="12"/>
      <c r="S30" s="12"/>
      <c r="T30" s="20"/>
      <c r="U30" s="12"/>
      <c r="V30" s="12"/>
      <c r="W30" s="20">
        <v>32</v>
      </c>
      <c r="X30" s="12"/>
      <c r="Y30" s="12"/>
      <c r="Z30" s="25"/>
      <c r="AA30" s="48"/>
      <c r="AB30" s="49"/>
      <c r="AC30" s="12"/>
    </row>
    <row r="31" spans="1:29" ht="41.25" customHeight="1" x14ac:dyDescent="0.25">
      <c r="A31" s="18" t="s">
        <v>73</v>
      </c>
      <c r="B31" s="19" t="s">
        <v>74</v>
      </c>
      <c r="C31" s="12"/>
      <c r="D31" s="20">
        <v>5</v>
      </c>
      <c r="E31" s="12"/>
      <c r="F31" s="20">
        <v>48</v>
      </c>
      <c r="G31" s="20">
        <v>16</v>
      </c>
      <c r="H31" s="20">
        <v>32</v>
      </c>
      <c r="I31" s="20">
        <v>22</v>
      </c>
      <c r="J31" s="20">
        <v>10</v>
      </c>
      <c r="K31" s="25"/>
      <c r="L31" s="12"/>
      <c r="M31" s="12"/>
      <c r="N31" s="25"/>
      <c r="O31" s="12"/>
      <c r="P31" s="12"/>
      <c r="Q31" s="25"/>
      <c r="R31" s="12"/>
      <c r="S31" s="12"/>
      <c r="T31" s="25"/>
      <c r="U31" s="12"/>
      <c r="V31" s="12"/>
      <c r="W31" s="20">
        <v>32</v>
      </c>
      <c r="X31" s="12"/>
      <c r="Y31" s="12"/>
      <c r="Z31" s="25"/>
      <c r="AA31" s="48"/>
      <c r="AB31" s="49"/>
      <c r="AC31" s="12"/>
    </row>
    <row r="32" spans="1:29" ht="24" customHeight="1" x14ac:dyDescent="0.25">
      <c r="A32" s="18" t="s">
        <v>75</v>
      </c>
      <c r="B32" s="19" t="s">
        <v>76</v>
      </c>
      <c r="C32" s="12"/>
      <c r="D32" s="20">
        <v>5</v>
      </c>
      <c r="E32" s="12"/>
      <c r="F32" s="20">
        <v>48</v>
      </c>
      <c r="G32" s="20">
        <v>16</v>
      </c>
      <c r="H32" s="20">
        <v>32</v>
      </c>
      <c r="I32" s="20">
        <v>22</v>
      </c>
      <c r="J32" s="20">
        <v>10</v>
      </c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20">
        <v>32</v>
      </c>
      <c r="X32" s="12"/>
      <c r="Y32" s="12"/>
      <c r="Z32" s="12"/>
      <c r="AA32" s="48"/>
      <c r="AB32" s="49"/>
      <c r="AC32" s="12"/>
    </row>
    <row r="33" spans="1:29" ht="22.5" customHeight="1" x14ac:dyDescent="0.25">
      <c r="A33" s="9" t="s">
        <v>77</v>
      </c>
      <c r="B33" s="9" t="s">
        <v>78</v>
      </c>
      <c r="C33" s="11"/>
      <c r="D33" s="11"/>
      <c r="E33" s="11"/>
      <c r="F33" s="11">
        <f t="shared" ref="F33:I33" si="4">SUM(F34:F39)</f>
        <v>485</v>
      </c>
      <c r="G33" s="11">
        <f t="shared" si="4"/>
        <v>162</v>
      </c>
      <c r="H33" s="11">
        <f t="shared" si="4"/>
        <v>323</v>
      </c>
      <c r="I33" s="11">
        <f t="shared" si="4"/>
        <v>179</v>
      </c>
      <c r="J33" s="11">
        <f>SUM(J34:J39)</f>
        <v>144</v>
      </c>
      <c r="K33" s="20"/>
      <c r="L33" s="12"/>
      <c r="M33" s="12"/>
      <c r="N33" s="20"/>
      <c r="O33" s="12"/>
      <c r="P33" s="12"/>
      <c r="Q33" s="20"/>
      <c r="R33" s="12"/>
      <c r="S33" s="12"/>
      <c r="T33" s="20"/>
      <c r="U33" s="12"/>
      <c r="V33" s="12"/>
      <c r="W33" s="20"/>
      <c r="X33" s="12"/>
      <c r="Y33" s="12"/>
      <c r="Z33" s="20"/>
      <c r="AA33" s="12"/>
      <c r="AB33" s="2"/>
      <c r="AC33" s="2"/>
    </row>
    <row r="34" spans="1:29" ht="18.75" x14ac:dyDescent="0.25">
      <c r="A34" s="18" t="s">
        <v>79</v>
      </c>
      <c r="B34" s="19" t="s">
        <v>80</v>
      </c>
      <c r="C34" s="12"/>
      <c r="D34" s="20">
        <v>2</v>
      </c>
      <c r="E34" s="12"/>
      <c r="F34" s="20">
        <f t="shared" ref="F34:F38" si="5">G34+H34</f>
        <v>81</v>
      </c>
      <c r="G34" s="20">
        <v>27</v>
      </c>
      <c r="H34" s="20">
        <f t="shared" ref="H34:H38" si="6">I34+J34</f>
        <v>54</v>
      </c>
      <c r="I34" s="20">
        <v>36</v>
      </c>
      <c r="J34" s="20">
        <v>18</v>
      </c>
      <c r="K34" s="20">
        <v>28</v>
      </c>
      <c r="L34" s="12"/>
      <c r="M34" s="12"/>
      <c r="N34" s="20">
        <v>26</v>
      </c>
      <c r="O34" s="12"/>
      <c r="P34" s="12"/>
      <c r="Q34" s="25"/>
      <c r="R34" s="12"/>
      <c r="S34" s="12"/>
      <c r="T34" s="25"/>
      <c r="U34" s="12"/>
      <c r="V34" s="12"/>
      <c r="W34" s="25"/>
      <c r="X34" s="12"/>
      <c r="Y34" s="12"/>
      <c r="Z34" s="25"/>
      <c r="AA34" s="12"/>
      <c r="AB34" s="2"/>
      <c r="AC34" s="2"/>
    </row>
    <row r="35" spans="1:29" ht="21" customHeight="1" x14ac:dyDescent="0.25">
      <c r="A35" s="18" t="s">
        <v>81</v>
      </c>
      <c r="B35" s="19" t="s">
        <v>82</v>
      </c>
      <c r="C35" s="12"/>
      <c r="D35" s="20">
        <v>1</v>
      </c>
      <c r="E35" s="12"/>
      <c r="F35" s="20">
        <f t="shared" si="5"/>
        <v>51</v>
      </c>
      <c r="G35" s="20">
        <v>17</v>
      </c>
      <c r="H35" s="20">
        <f t="shared" si="6"/>
        <v>34</v>
      </c>
      <c r="I35" s="20">
        <v>22</v>
      </c>
      <c r="J35" s="20">
        <v>12</v>
      </c>
      <c r="K35" s="20">
        <v>34</v>
      </c>
      <c r="L35" s="12"/>
      <c r="M35" s="12"/>
      <c r="N35" s="25"/>
      <c r="O35" s="12"/>
      <c r="P35" s="12"/>
      <c r="Q35" s="25"/>
      <c r="R35" s="12"/>
      <c r="S35" s="12"/>
      <c r="T35" s="25"/>
      <c r="U35" s="12"/>
      <c r="V35" s="12"/>
      <c r="W35" s="25"/>
      <c r="X35" s="12"/>
      <c r="Y35" s="12"/>
      <c r="Z35" s="25"/>
      <c r="AA35" s="12"/>
      <c r="AB35" s="2"/>
      <c r="AC35" s="2"/>
    </row>
    <row r="36" spans="1:29" ht="37.5" customHeight="1" x14ac:dyDescent="0.25">
      <c r="A36" s="18" t="s">
        <v>83</v>
      </c>
      <c r="B36" s="19" t="s">
        <v>84</v>
      </c>
      <c r="C36" s="12"/>
      <c r="D36" s="20">
        <v>2</v>
      </c>
      <c r="E36" s="12"/>
      <c r="F36" s="20">
        <f t="shared" si="5"/>
        <v>81</v>
      </c>
      <c r="G36" s="20">
        <v>27</v>
      </c>
      <c r="H36" s="20">
        <f t="shared" si="6"/>
        <v>54</v>
      </c>
      <c r="I36" s="20">
        <v>14</v>
      </c>
      <c r="J36" s="20">
        <v>40</v>
      </c>
      <c r="K36" s="20">
        <v>28</v>
      </c>
      <c r="L36" s="12"/>
      <c r="M36" s="12"/>
      <c r="N36" s="20">
        <v>26</v>
      </c>
      <c r="O36" s="12"/>
      <c r="P36" s="12"/>
      <c r="Q36" s="25"/>
      <c r="R36" s="12"/>
      <c r="S36" s="12"/>
      <c r="T36" s="25"/>
      <c r="U36" s="12"/>
      <c r="V36" s="12"/>
      <c r="W36" s="25"/>
      <c r="X36" s="12"/>
      <c r="Y36" s="12"/>
      <c r="Z36" s="25"/>
      <c r="AA36" s="12"/>
      <c r="AB36" s="2"/>
      <c r="AC36" s="2"/>
    </row>
    <row r="37" spans="1:29" ht="18.75" x14ac:dyDescent="0.25">
      <c r="A37" s="18" t="s">
        <v>85</v>
      </c>
      <c r="B37" s="19" t="s">
        <v>86</v>
      </c>
      <c r="C37" s="12"/>
      <c r="D37" s="20">
        <v>4</v>
      </c>
      <c r="E37" s="12"/>
      <c r="F37" s="20">
        <f t="shared" si="5"/>
        <v>87</v>
      </c>
      <c r="G37" s="20">
        <v>29</v>
      </c>
      <c r="H37" s="20">
        <f t="shared" si="6"/>
        <v>58</v>
      </c>
      <c r="I37" s="20">
        <v>40</v>
      </c>
      <c r="J37" s="20">
        <v>18</v>
      </c>
      <c r="K37" s="25"/>
      <c r="L37" s="12"/>
      <c r="M37" s="12"/>
      <c r="N37" s="25"/>
      <c r="O37" s="12"/>
      <c r="P37" s="12"/>
      <c r="Q37" s="20">
        <v>30</v>
      </c>
      <c r="R37" s="12"/>
      <c r="S37" s="12"/>
      <c r="T37" s="20">
        <v>28</v>
      </c>
      <c r="U37" s="12"/>
      <c r="V37" s="12"/>
      <c r="W37" s="25"/>
      <c r="X37" s="12"/>
      <c r="Y37" s="12"/>
      <c r="Z37" s="25"/>
      <c r="AA37" s="12"/>
      <c r="AB37" s="2"/>
      <c r="AC37" s="2"/>
    </row>
    <row r="38" spans="1:29" ht="43.5" customHeight="1" x14ac:dyDescent="0.25">
      <c r="A38" s="18" t="s">
        <v>87</v>
      </c>
      <c r="B38" s="19" t="s">
        <v>138</v>
      </c>
      <c r="C38" s="12"/>
      <c r="D38" s="20">
        <v>3</v>
      </c>
      <c r="E38" s="12"/>
      <c r="F38" s="20">
        <f t="shared" si="5"/>
        <v>83</v>
      </c>
      <c r="G38" s="20">
        <v>28</v>
      </c>
      <c r="H38" s="20">
        <f t="shared" si="6"/>
        <v>55</v>
      </c>
      <c r="I38" s="20">
        <v>47</v>
      </c>
      <c r="J38" s="20">
        <v>8</v>
      </c>
      <c r="K38" s="25"/>
      <c r="L38" s="12"/>
      <c r="M38" s="12"/>
      <c r="N38" s="25"/>
      <c r="O38" s="12"/>
      <c r="P38" s="12"/>
      <c r="Q38" s="20">
        <v>55</v>
      </c>
      <c r="R38" s="12"/>
      <c r="S38" s="12"/>
      <c r="T38" s="25"/>
      <c r="U38" s="12"/>
      <c r="V38" s="12"/>
      <c r="W38" s="25"/>
      <c r="X38" s="12"/>
      <c r="Y38" s="12"/>
      <c r="Z38" s="25"/>
      <c r="AA38" s="12"/>
      <c r="AB38" s="2"/>
      <c r="AC38" s="2"/>
    </row>
    <row r="39" spans="1:29" ht="35.25" customHeight="1" x14ac:dyDescent="0.25">
      <c r="A39" s="18" t="s">
        <v>88</v>
      </c>
      <c r="B39" s="19" t="s">
        <v>139</v>
      </c>
      <c r="C39" s="12"/>
      <c r="D39" s="20"/>
      <c r="E39" s="12">
        <v>4</v>
      </c>
      <c r="F39" s="20">
        <f>G39+H39</f>
        <v>102</v>
      </c>
      <c r="G39" s="20">
        <v>34</v>
      </c>
      <c r="H39" s="20">
        <f>I39+J39</f>
        <v>68</v>
      </c>
      <c r="I39" s="20">
        <v>20</v>
      </c>
      <c r="J39" s="20">
        <v>48</v>
      </c>
      <c r="K39" s="25"/>
      <c r="L39" s="12"/>
      <c r="M39" s="12"/>
      <c r="N39" s="25"/>
      <c r="O39" s="12"/>
      <c r="P39" s="12"/>
      <c r="Q39" s="26">
        <v>32</v>
      </c>
      <c r="R39" s="12"/>
      <c r="S39" s="12"/>
      <c r="T39" s="20">
        <v>36</v>
      </c>
      <c r="U39" s="12"/>
      <c r="V39" s="12"/>
      <c r="W39" s="25"/>
      <c r="X39" s="12"/>
      <c r="Y39" s="12"/>
      <c r="Z39" s="25"/>
      <c r="AA39" s="12"/>
      <c r="AB39" s="2"/>
      <c r="AC39" s="2"/>
    </row>
    <row r="40" spans="1:29" x14ac:dyDescent="0.25">
      <c r="A40" s="9" t="s">
        <v>89</v>
      </c>
      <c r="B40" s="10" t="s">
        <v>90</v>
      </c>
      <c r="C40" s="11"/>
      <c r="D40" s="11"/>
      <c r="E40" s="11"/>
      <c r="F40" s="11">
        <f t="shared" ref="F40:I40" si="7">F41+F49</f>
        <v>2220</v>
      </c>
      <c r="G40" s="11">
        <f t="shared" si="7"/>
        <v>296</v>
      </c>
      <c r="H40" s="11">
        <f t="shared" si="7"/>
        <v>1924</v>
      </c>
      <c r="I40" s="11">
        <f t="shared" si="7"/>
        <v>330</v>
      </c>
      <c r="J40" s="11">
        <f>J41+J49</f>
        <v>262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2"/>
      <c r="AC40" s="2"/>
    </row>
    <row r="41" spans="1:29" ht="40.5" customHeight="1" x14ac:dyDescent="0.25">
      <c r="A41" s="27" t="s">
        <v>91</v>
      </c>
      <c r="B41" s="28" t="s">
        <v>92</v>
      </c>
      <c r="C41" s="29"/>
      <c r="D41" s="29"/>
      <c r="E41" s="29">
        <v>6</v>
      </c>
      <c r="F41" s="30">
        <f>SUM(F43:F48)</f>
        <v>1251</v>
      </c>
      <c r="G41" s="29">
        <f>SUM(G43:G48)</f>
        <v>201</v>
      </c>
      <c r="H41" s="29">
        <f>SUM(H43:H48)</f>
        <v>1050</v>
      </c>
      <c r="I41" s="29">
        <f>SUM(I43:I48)</f>
        <v>228</v>
      </c>
      <c r="J41" s="29">
        <f>SUM(J43:J48)</f>
        <v>174</v>
      </c>
      <c r="K41" s="3"/>
      <c r="L41" s="2"/>
      <c r="M41" s="2"/>
      <c r="N41" s="3"/>
      <c r="O41" s="2"/>
      <c r="P41" s="2"/>
      <c r="Q41" s="3"/>
      <c r="R41" s="2"/>
      <c r="S41" s="2"/>
      <c r="T41" s="3"/>
      <c r="U41" s="2"/>
      <c r="V41" s="2"/>
      <c r="W41" s="3"/>
      <c r="X41" s="2"/>
      <c r="Y41" s="2"/>
      <c r="Z41" s="3"/>
      <c r="AA41" s="53"/>
      <c r="AB41" s="2"/>
      <c r="AC41" s="2"/>
    </row>
    <row r="42" spans="1:29" ht="15" hidden="1" customHeight="1" x14ac:dyDescent="0.25">
      <c r="A42" s="27"/>
      <c r="B42" s="28"/>
      <c r="C42" s="29"/>
      <c r="D42" s="29"/>
      <c r="E42" s="29"/>
      <c r="F42" s="30"/>
      <c r="G42" s="29"/>
      <c r="H42" s="29"/>
      <c r="I42" s="29"/>
      <c r="J42" s="29"/>
      <c r="K42" s="3"/>
      <c r="L42" s="2"/>
      <c r="M42" s="2"/>
      <c r="N42" s="3"/>
      <c r="O42" s="2"/>
      <c r="P42" s="2"/>
      <c r="Q42" s="3"/>
      <c r="R42" s="2"/>
      <c r="S42" s="2"/>
      <c r="T42" s="3"/>
      <c r="U42" s="2"/>
      <c r="V42" s="2"/>
      <c r="W42" s="3"/>
      <c r="X42" s="2"/>
      <c r="Y42" s="2"/>
      <c r="Z42" s="3"/>
      <c r="AA42" s="54"/>
      <c r="AB42" s="2"/>
      <c r="AC42" s="2"/>
    </row>
    <row r="43" spans="1:29" ht="72.75" customHeight="1" x14ac:dyDescent="0.25">
      <c r="A43" s="18" t="s">
        <v>93</v>
      </c>
      <c r="B43" s="19" t="s">
        <v>94</v>
      </c>
      <c r="C43" s="12"/>
      <c r="D43" s="20">
        <v>2.4</v>
      </c>
      <c r="E43" s="20">
        <v>5</v>
      </c>
      <c r="F43" s="20">
        <v>603</v>
      </c>
      <c r="G43" s="20">
        <v>201</v>
      </c>
      <c r="H43" s="20">
        <v>402</v>
      </c>
      <c r="I43" s="20">
        <v>228</v>
      </c>
      <c r="J43" s="20">
        <v>174</v>
      </c>
      <c r="K43" s="20">
        <v>22</v>
      </c>
      <c r="L43" s="12"/>
      <c r="M43" s="12"/>
      <c r="N43" s="20">
        <v>141</v>
      </c>
      <c r="O43" s="12"/>
      <c r="P43" s="12"/>
      <c r="Q43" s="20">
        <v>63</v>
      </c>
      <c r="R43" s="12"/>
      <c r="S43" s="12"/>
      <c r="T43" s="20">
        <v>92</v>
      </c>
      <c r="U43" s="12"/>
      <c r="V43" s="12"/>
      <c r="W43" s="20">
        <v>84</v>
      </c>
      <c r="X43" s="12"/>
      <c r="Y43" s="12"/>
      <c r="Z43" s="20"/>
      <c r="AA43" s="12"/>
      <c r="AB43" s="2"/>
      <c r="AC43" s="2"/>
    </row>
    <row r="44" spans="1:29" ht="45" customHeight="1" x14ac:dyDescent="0.25">
      <c r="A44" s="18" t="s">
        <v>95</v>
      </c>
      <c r="B44" s="19" t="s">
        <v>96</v>
      </c>
      <c r="C44" s="12"/>
      <c r="D44" s="12"/>
      <c r="E44" s="12"/>
      <c r="F44" s="20">
        <v>288</v>
      </c>
      <c r="G44" s="20"/>
      <c r="H44" s="20">
        <v>288</v>
      </c>
      <c r="I44" s="20"/>
      <c r="J44" s="20"/>
      <c r="K44" s="20"/>
      <c r="L44" s="20">
        <v>108</v>
      </c>
      <c r="M44" s="20"/>
      <c r="N44" s="20"/>
      <c r="O44" s="20"/>
      <c r="P44" s="20"/>
      <c r="Q44" s="20"/>
      <c r="R44" s="20">
        <v>72</v>
      </c>
      <c r="S44" s="20"/>
      <c r="T44" s="20"/>
      <c r="U44" s="20">
        <v>108</v>
      </c>
      <c r="V44" s="12"/>
      <c r="W44" s="20"/>
      <c r="X44" s="12"/>
      <c r="Y44" s="12"/>
      <c r="Z44" s="20"/>
      <c r="AA44" s="12"/>
      <c r="AB44" s="2"/>
      <c r="AC44" s="2"/>
    </row>
    <row r="45" spans="1:29" x14ac:dyDescent="0.25">
      <c r="A45" s="31" t="s">
        <v>97</v>
      </c>
      <c r="B45" s="32" t="s">
        <v>98</v>
      </c>
      <c r="C45" s="2"/>
      <c r="D45" s="2"/>
      <c r="E45" s="2"/>
      <c r="F45" s="3">
        <v>360</v>
      </c>
      <c r="G45" s="3"/>
      <c r="H45" s="3">
        <v>360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>
        <v>180</v>
      </c>
      <c r="W45" s="3"/>
      <c r="X45" s="3"/>
      <c r="Y45" s="3">
        <v>108</v>
      </c>
      <c r="Z45" s="3"/>
      <c r="AA45" s="50">
        <v>72</v>
      </c>
      <c r="AB45" s="2"/>
      <c r="AC45" s="2"/>
    </row>
    <row r="46" spans="1:29" ht="14.25" customHeight="1" x14ac:dyDescent="0.25">
      <c r="A46" s="31"/>
      <c r="B46" s="32"/>
      <c r="C46" s="2"/>
      <c r="D46" s="2"/>
      <c r="E46" s="2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51"/>
      <c r="AB46" s="2"/>
      <c r="AC46" s="2"/>
    </row>
    <row r="47" spans="1:29" ht="15" hidden="1" customHeight="1" x14ac:dyDescent="0.25">
      <c r="A47" s="31"/>
      <c r="B47" s="32"/>
      <c r="C47" s="2"/>
      <c r="D47" s="2"/>
      <c r="E47" s="2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51"/>
      <c r="AB47" s="2"/>
      <c r="AC47" s="2"/>
    </row>
    <row r="48" spans="1:29" ht="15" hidden="1" customHeight="1" x14ac:dyDescent="0.25">
      <c r="A48" s="31"/>
      <c r="B48" s="32"/>
      <c r="C48" s="2"/>
      <c r="D48" s="2"/>
      <c r="E48" s="2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52"/>
      <c r="AB48" s="2"/>
      <c r="AC48" s="2"/>
    </row>
    <row r="49" spans="1:29" ht="31.5" x14ac:dyDescent="0.25">
      <c r="A49" s="9" t="s">
        <v>99</v>
      </c>
      <c r="B49" s="9" t="s">
        <v>100</v>
      </c>
      <c r="C49" s="11"/>
      <c r="D49" s="11"/>
      <c r="E49" s="11">
        <v>6</v>
      </c>
      <c r="F49" s="11">
        <f t="shared" ref="F49:I49" si="8">SUM(F50:F51)</f>
        <v>969</v>
      </c>
      <c r="G49" s="11">
        <f t="shared" si="8"/>
        <v>95</v>
      </c>
      <c r="H49" s="11">
        <f t="shared" si="8"/>
        <v>874</v>
      </c>
      <c r="I49" s="11">
        <f t="shared" si="8"/>
        <v>102</v>
      </c>
      <c r="J49" s="11">
        <f>SUM(J50:J51)</f>
        <v>88</v>
      </c>
      <c r="K49" s="20"/>
      <c r="L49" s="12"/>
      <c r="M49" s="12"/>
      <c r="N49" s="20"/>
      <c r="O49" s="12"/>
      <c r="P49" s="12"/>
      <c r="Q49" s="20"/>
      <c r="R49" s="12"/>
      <c r="S49" s="12"/>
      <c r="T49" s="20"/>
      <c r="U49" s="12"/>
      <c r="V49" s="12"/>
      <c r="W49" s="20"/>
      <c r="X49" s="12"/>
      <c r="Y49" s="12"/>
      <c r="Z49" s="20"/>
      <c r="AA49" s="12"/>
      <c r="AB49" s="2"/>
      <c r="AC49" s="2"/>
    </row>
    <row r="50" spans="1:29" ht="25.5" x14ac:dyDescent="0.25">
      <c r="A50" s="18" t="s">
        <v>101</v>
      </c>
      <c r="B50" s="19" t="s">
        <v>135</v>
      </c>
      <c r="C50" s="12"/>
      <c r="D50" s="12"/>
      <c r="E50" s="20">
        <v>5</v>
      </c>
      <c r="F50" s="20">
        <v>285</v>
      </c>
      <c r="G50" s="20">
        <v>95</v>
      </c>
      <c r="H50" s="20">
        <v>190</v>
      </c>
      <c r="I50" s="15">
        <v>102</v>
      </c>
      <c r="J50" s="15">
        <v>88</v>
      </c>
      <c r="K50" s="20"/>
      <c r="L50" s="12"/>
      <c r="M50" s="12"/>
      <c r="N50" s="20"/>
      <c r="O50" s="12"/>
      <c r="P50" s="12"/>
      <c r="Q50" s="20"/>
      <c r="R50" s="12"/>
      <c r="S50" s="12"/>
      <c r="T50" s="20">
        <v>30</v>
      </c>
      <c r="U50" s="12"/>
      <c r="V50" s="12"/>
      <c r="W50" s="20">
        <v>160</v>
      </c>
      <c r="X50" s="12"/>
      <c r="Y50" s="12"/>
      <c r="Z50" s="20"/>
      <c r="AA50" s="48"/>
      <c r="AB50" s="49"/>
      <c r="AC50" s="12"/>
    </row>
    <row r="51" spans="1:29" ht="22.5" customHeight="1" x14ac:dyDescent="0.25">
      <c r="A51" s="18" t="s">
        <v>102</v>
      </c>
      <c r="B51" s="19" t="s">
        <v>98</v>
      </c>
      <c r="C51" s="12"/>
      <c r="D51" s="12"/>
      <c r="E51" s="12"/>
      <c r="F51" s="20">
        <v>684</v>
      </c>
      <c r="G51" s="12"/>
      <c r="H51" s="20">
        <v>684</v>
      </c>
      <c r="I51" s="20"/>
      <c r="J51" s="12"/>
      <c r="K51" s="20"/>
      <c r="L51" s="12"/>
      <c r="M51" s="12"/>
      <c r="N51" s="20"/>
      <c r="O51" s="12"/>
      <c r="P51" s="12"/>
      <c r="Q51" s="20"/>
      <c r="R51" s="12"/>
      <c r="S51" s="12"/>
      <c r="T51" s="20"/>
      <c r="U51" s="12"/>
      <c r="V51" s="12"/>
      <c r="W51" s="20"/>
      <c r="X51" s="12"/>
      <c r="Y51" s="20"/>
      <c r="Z51" s="20"/>
      <c r="AA51" s="48"/>
      <c r="AB51" s="49"/>
      <c r="AC51" s="20">
        <v>684</v>
      </c>
    </row>
    <row r="52" spans="1:29" ht="22.5" customHeight="1" x14ac:dyDescent="0.25">
      <c r="A52" s="33" t="s">
        <v>103</v>
      </c>
      <c r="B52" s="34" t="s">
        <v>59</v>
      </c>
      <c r="C52" s="12"/>
      <c r="D52" s="20">
        <v>5</v>
      </c>
      <c r="E52" s="12"/>
      <c r="F52" s="12">
        <v>88</v>
      </c>
      <c r="G52" s="17">
        <v>44</v>
      </c>
      <c r="H52" s="12">
        <v>44</v>
      </c>
      <c r="I52" s="12"/>
      <c r="J52" s="12">
        <v>44</v>
      </c>
      <c r="K52" s="20"/>
      <c r="L52" s="20"/>
      <c r="M52" s="20"/>
      <c r="N52" s="20"/>
      <c r="O52" s="20"/>
      <c r="P52" s="20"/>
      <c r="Q52" s="20"/>
      <c r="R52" s="20"/>
      <c r="S52" s="20"/>
      <c r="T52" s="20">
        <v>12</v>
      </c>
      <c r="U52" s="20"/>
      <c r="V52" s="20"/>
      <c r="W52" s="20">
        <v>32</v>
      </c>
      <c r="X52" s="20"/>
      <c r="Y52" s="20"/>
      <c r="Z52" s="20"/>
      <c r="AA52" s="46"/>
      <c r="AB52" s="47"/>
      <c r="AC52" s="20"/>
    </row>
    <row r="53" spans="1:29" ht="30.75" customHeight="1" x14ac:dyDescent="0.25">
      <c r="A53" s="33"/>
      <c r="B53" s="34" t="s">
        <v>104</v>
      </c>
      <c r="C53" s="12"/>
      <c r="D53" s="12"/>
      <c r="E53" s="12"/>
      <c r="F53" s="17">
        <f t="shared" ref="F53:I53" si="9">F10+F33+F40+F52</f>
        <v>5620</v>
      </c>
      <c r="G53" s="17">
        <f t="shared" si="9"/>
        <v>1444</v>
      </c>
      <c r="H53" s="17">
        <f t="shared" si="9"/>
        <v>4176</v>
      </c>
      <c r="I53" s="17">
        <f t="shared" si="9"/>
        <v>1921</v>
      </c>
      <c r="J53" s="17">
        <f>J10+J33+J40+J52</f>
        <v>923</v>
      </c>
      <c r="K53" s="20"/>
      <c r="L53" s="12"/>
      <c r="M53" s="12"/>
      <c r="N53" s="20"/>
      <c r="O53" s="12"/>
      <c r="P53" s="12"/>
      <c r="Q53" s="20"/>
      <c r="R53" s="12"/>
      <c r="S53" s="12"/>
      <c r="T53" s="20"/>
      <c r="U53" s="12"/>
      <c r="V53" s="12"/>
      <c r="W53" s="20"/>
      <c r="X53" s="12"/>
      <c r="Y53" s="12"/>
      <c r="Z53" s="20"/>
      <c r="AA53" s="48"/>
      <c r="AB53" s="49"/>
      <c r="AC53" s="12"/>
    </row>
    <row r="54" spans="1:29" ht="23.25" customHeight="1" x14ac:dyDescent="0.25">
      <c r="A54" s="33" t="s">
        <v>105</v>
      </c>
      <c r="B54" s="34" t="s">
        <v>106</v>
      </c>
      <c r="C54" s="12"/>
      <c r="D54" s="12"/>
      <c r="E54" s="12"/>
      <c r="F54" s="12">
        <v>180</v>
      </c>
      <c r="G54" s="20"/>
      <c r="H54" s="12"/>
      <c r="I54" s="12"/>
      <c r="J54" s="12"/>
      <c r="K54" s="20"/>
      <c r="L54" s="12"/>
      <c r="M54" s="12"/>
      <c r="N54" s="20"/>
      <c r="O54" s="12"/>
      <c r="P54" s="12"/>
      <c r="Q54" s="20"/>
      <c r="R54" s="12"/>
      <c r="S54" s="12"/>
      <c r="T54" s="20"/>
      <c r="U54" s="12"/>
      <c r="V54" s="12"/>
      <c r="W54" s="20"/>
      <c r="X54" s="12"/>
      <c r="Y54" s="12"/>
      <c r="Z54" s="20"/>
      <c r="AA54" s="48"/>
      <c r="AB54" s="49"/>
      <c r="AC54" s="12"/>
    </row>
    <row r="55" spans="1:29" ht="28.5" customHeight="1" x14ac:dyDescent="0.25">
      <c r="A55" s="33" t="s">
        <v>107</v>
      </c>
      <c r="B55" s="34" t="s">
        <v>108</v>
      </c>
      <c r="C55" s="12"/>
      <c r="D55" s="12"/>
      <c r="E55" s="12"/>
      <c r="F55" s="12">
        <v>72</v>
      </c>
      <c r="G55" s="20"/>
      <c r="H55" s="12"/>
      <c r="I55" s="12"/>
      <c r="J55" s="12"/>
      <c r="K55" s="20"/>
      <c r="L55" s="12"/>
      <c r="M55" s="12"/>
      <c r="N55" s="20"/>
      <c r="O55" s="12"/>
      <c r="P55" s="12"/>
      <c r="Q55" s="20"/>
      <c r="R55" s="12"/>
      <c r="S55" s="12"/>
      <c r="T55" s="20"/>
      <c r="U55" s="12"/>
      <c r="V55" s="12"/>
      <c r="W55" s="20"/>
      <c r="X55" s="12"/>
      <c r="Y55" s="12"/>
      <c r="Z55" s="20"/>
      <c r="AA55" s="48"/>
      <c r="AB55" s="49"/>
      <c r="AC55" s="12"/>
    </row>
    <row r="56" spans="1:29" ht="31.5" customHeight="1" x14ac:dyDescent="0.25">
      <c r="A56" s="18" t="s">
        <v>109</v>
      </c>
      <c r="B56" s="19" t="s">
        <v>110</v>
      </c>
      <c r="C56" s="12"/>
      <c r="D56" s="12"/>
      <c r="E56" s="12"/>
      <c r="F56" s="20">
        <v>72</v>
      </c>
      <c r="G56" s="20"/>
      <c r="H56" s="12"/>
      <c r="I56" s="12"/>
      <c r="J56" s="12"/>
      <c r="K56" s="20"/>
      <c r="L56" s="12"/>
      <c r="M56" s="12"/>
      <c r="N56" s="20"/>
      <c r="O56" s="12"/>
      <c r="P56" s="12"/>
      <c r="Q56" s="20"/>
      <c r="R56" s="12"/>
      <c r="S56" s="12"/>
      <c r="T56" s="20"/>
      <c r="U56" s="12"/>
      <c r="V56" s="12"/>
      <c r="W56" s="20"/>
      <c r="X56" s="12"/>
      <c r="Y56" s="12"/>
      <c r="Z56" s="20"/>
      <c r="AA56" s="48"/>
      <c r="AB56" s="49"/>
      <c r="AC56" s="12"/>
    </row>
    <row r="57" spans="1:29" x14ac:dyDescent="0.25">
      <c r="A57" s="35" t="s">
        <v>111</v>
      </c>
      <c r="B57" s="35"/>
      <c r="C57" s="12"/>
      <c r="D57" s="12"/>
      <c r="E57" s="12"/>
      <c r="F57" s="17">
        <v>5872</v>
      </c>
      <c r="G57" s="17">
        <v>1444</v>
      </c>
      <c r="H57" s="12">
        <v>4176</v>
      </c>
      <c r="I57" s="17">
        <v>1921</v>
      </c>
      <c r="J57" s="17">
        <v>923</v>
      </c>
      <c r="K57" s="34">
        <v>504</v>
      </c>
      <c r="L57" s="12">
        <v>108</v>
      </c>
      <c r="M57" s="12"/>
      <c r="N57" s="12">
        <v>792</v>
      </c>
      <c r="O57" s="12"/>
      <c r="P57" s="12"/>
      <c r="Q57" s="12">
        <f>SUM(Q12:Q52)</f>
        <v>540</v>
      </c>
      <c r="R57" s="12">
        <v>72</v>
      </c>
      <c r="S57" s="12"/>
      <c r="T57" s="12">
        <v>540</v>
      </c>
      <c r="U57" s="12">
        <v>108</v>
      </c>
      <c r="V57" s="12">
        <v>180</v>
      </c>
      <c r="W57" s="12">
        <v>468</v>
      </c>
      <c r="X57" s="12"/>
      <c r="Y57" s="12">
        <v>108</v>
      </c>
      <c r="Z57" s="20"/>
      <c r="AA57" s="48">
        <v>72</v>
      </c>
      <c r="AB57" s="49"/>
      <c r="AC57" s="12">
        <v>684</v>
      </c>
    </row>
    <row r="58" spans="1:29" x14ac:dyDescent="0.25">
      <c r="A58" s="36" t="s">
        <v>136</v>
      </c>
      <c r="B58" s="36"/>
      <c r="C58" s="36"/>
      <c r="D58" s="36"/>
      <c r="E58" s="36"/>
      <c r="F58" s="36"/>
      <c r="G58" s="36"/>
      <c r="H58" s="1" t="s">
        <v>111</v>
      </c>
      <c r="I58" s="32" t="s">
        <v>113</v>
      </c>
      <c r="J58" s="32"/>
      <c r="K58" s="3">
        <v>504</v>
      </c>
      <c r="L58" s="3"/>
      <c r="M58" s="3"/>
      <c r="N58" s="3">
        <v>792</v>
      </c>
      <c r="O58" s="3"/>
      <c r="P58" s="3"/>
      <c r="Q58" s="3">
        <v>540</v>
      </c>
      <c r="R58" s="3"/>
      <c r="S58" s="3"/>
      <c r="T58" s="3">
        <v>540</v>
      </c>
      <c r="U58" s="3"/>
      <c r="V58" s="3"/>
      <c r="W58" s="3">
        <v>468</v>
      </c>
      <c r="X58" s="3"/>
      <c r="Y58" s="3"/>
      <c r="Z58" s="2"/>
      <c r="AA58" s="2"/>
      <c r="AB58" s="2"/>
      <c r="AC58" s="3"/>
    </row>
    <row r="59" spans="1:29" x14ac:dyDescent="0.25">
      <c r="A59" s="3"/>
      <c r="B59" s="3"/>
      <c r="C59" s="3"/>
      <c r="D59" s="3"/>
      <c r="E59" s="3"/>
      <c r="F59" s="3"/>
      <c r="G59" s="3"/>
      <c r="H59" s="1"/>
      <c r="I59" s="3" t="s">
        <v>114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2"/>
      <c r="AA59" s="2"/>
      <c r="AB59" s="2"/>
      <c r="AC59" s="3"/>
    </row>
    <row r="60" spans="1:29" x14ac:dyDescent="0.25">
      <c r="A60" s="36" t="s">
        <v>108</v>
      </c>
      <c r="B60" s="36"/>
      <c r="C60" s="36"/>
      <c r="D60" s="36"/>
      <c r="E60" s="36"/>
      <c r="F60" s="36"/>
      <c r="G60" s="36"/>
      <c r="H60" s="1"/>
      <c r="I60" s="3" t="s">
        <v>115</v>
      </c>
      <c r="J60" s="3"/>
      <c r="K60" s="20"/>
      <c r="L60" s="20">
        <v>108</v>
      </c>
      <c r="M60" s="20"/>
      <c r="N60" s="20"/>
      <c r="O60" s="20"/>
      <c r="P60" s="20"/>
      <c r="Q60" s="20"/>
      <c r="R60" s="20">
        <v>72</v>
      </c>
      <c r="S60" s="20"/>
      <c r="T60" s="20"/>
      <c r="U60" s="20">
        <v>108</v>
      </c>
      <c r="V60" s="20"/>
      <c r="W60" s="20"/>
      <c r="X60" s="20"/>
      <c r="Y60" s="20"/>
      <c r="Z60" s="12"/>
      <c r="AA60" s="48"/>
      <c r="AB60" s="49"/>
      <c r="AC60" s="20"/>
    </row>
    <row r="61" spans="1:29" ht="25.5" customHeight="1" x14ac:dyDescent="0.25">
      <c r="A61" s="32" t="s">
        <v>112</v>
      </c>
      <c r="B61" s="32"/>
      <c r="C61" s="32"/>
      <c r="D61" s="32"/>
      <c r="E61" s="32"/>
      <c r="F61" s="32"/>
      <c r="G61" s="32"/>
      <c r="H61" s="1"/>
      <c r="I61" s="3" t="s">
        <v>116</v>
      </c>
      <c r="J61" s="3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>
        <v>180</v>
      </c>
      <c r="W61" s="20"/>
      <c r="X61" s="20"/>
      <c r="Y61" s="20">
        <v>108</v>
      </c>
      <c r="Z61" s="12"/>
      <c r="AA61" s="46">
        <v>72</v>
      </c>
      <c r="AB61" s="47"/>
      <c r="AC61" s="20">
        <v>684</v>
      </c>
    </row>
    <row r="62" spans="1:29" x14ac:dyDescent="0.25">
      <c r="A62" s="37"/>
      <c r="B62" s="37"/>
      <c r="C62" s="37"/>
      <c r="D62" s="37"/>
      <c r="E62" s="37"/>
      <c r="F62" s="37"/>
      <c r="G62" s="37"/>
      <c r="H62" s="1"/>
      <c r="I62" s="32" t="s">
        <v>117</v>
      </c>
      <c r="J62" s="32"/>
      <c r="K62" s="20"/>
      <c r="L62" s="20"/>
      <c r="M62" s="20"/>
      <c r="N62" s="20">
        <v>1</v>
      </c>
      <c r="O62" s="20"/>
      <c r="P62" s="20"/>
      <c r="Q62" s="20"/>
      <c r="R62" s="20"/>
      <c r="S62" s="20"/>
      <c r="T62" s="20">
        <v>3</v>
      </c>
      <c r="U62" s="20"/>
      <c r="V62" s="20"/>
      <c r="W62" s="20">
        <v>2</v>
      </c>
      <c r="X62" s="20"/>
      <c r="Y62" s="20"/>
      <c r="Z62" s="20">
        <v>2</v>
      </c>
      <c r="AA62" s="46"/>
      <c r="AB62" s="47"/>
      <c r="AC62" s="20"/>
    </row>
    <row r="63" spans="1:29" x14ac:dyDescent="0.25">
      <c r="A63" s="37"/>
      <c r="B63" s="37"/>
      <c r="C63" s="37"/>
      <c r="D63" s="37"/>
      <c r="E63" s="37"/>
      <c r="F63" s="37"/>
      <c r="G63" s="37"/>
      <c r="H63" s="1"/>
      <c r="I63" s="32" t="s">
        <v>118</v>
      </c>
      <c r="J63" s="32"/>
      <c r="K63" s="20">
        <v>1</v>
      </c>
      <c r="L63" s="20"/>
      <c r="M63" s="20"/>
      <c r="N63" s="20">
        <v>9</v>
      </c>
      <c r="O63" s="20"/>
      <c r="P63" s="20"/>
      <c r="Q63" s="20">
        <v>4</v>
      </c>
      <c r="R63" s="20"/>
      <c r="S63" s="20"/>
      <c r="T63" s="20">
        <v>5</v>
      </c>
      <c r="U63" s="20"/>
      <c r="V63" s="20"/>
      <c r="W63" s="20">
        <v>7</v>
      </c>
      <c r="X63" s="20"/>
      <c r="Y63" s="20"/>
      <c r="Z63" s="20"/>
      <c r="AA63" s="46"/>
      <c r="AB63" s="47"/>
      <c r="AC63" s="20"/>
    </row>
    <row r="64" spans="1:29" x14ac:dyDescent="0.25">
      <c r="A64" s="37"/>
      <c r="B64" s="37"/>
      <c r="C64" s="37"/>
      <c r="D64" s="37"/>
      <c r="E64" s="37"/>
      <c r="F64" s="37"/>
      <c r="G64" s="37"/>
      <c r="H64" s="1"/>
      <c r="I64" s="32" t="s">
        <v>119</v>
      </c>
      <c r="J64" s="32"/>
      <c r="K64" s="20">
        <v>1</v>
      </c>
      <c r="L64" s="20"/>
      <c r="M64" s="20"/>
      <c r="N64" s="20">
        <v>1</v>
      </c>
      <c r="O64" s="20"/>
      <c r="P64" s="20"/>
      <c r="Q64" s="20">
        <v>1</v>
      </c>
      <c r="R64" s="20"/>
      <c r="S64" s="20"/>
      <c r="T64" s="20"/>
      <c r="U64" s="20"/>
      <c r="V64" s="20"/>
      <c r="W64" s="20"/>
      <c r="X64" s="20"/>
      <c r="Y64" s="20"/>
      <c r="Z64" s="20"/>
      <c r="AA64" s="46"/>
      <c r="AB64" s="47"/>
      <c r="AC64" s="20"/>
    </row>
  </sheetData>
  <mergeCells count="193">
    <mergeCell ref="A24:A25"/>
    <mergeCell ref="Q4:S5"/>
    <mergeCell ref="AA57:AB57"/>
    <mergeCell ref="AA28:AB28"/>
    <mergeCell ref="AA27:AB27"/>
    <mergeCell ref="AA26:AB26"/>
    <mergeCell ref="F24:F25"/>
    <mergeCell ref="E24:E25"/>
    <mergeCell ref="D24:D25"/>
    <mergeCell ref="C24:C25"/>
    <mergeCell ref="B24:B25"/>
    <mergeCell ref="AA62:AB62"/>
    <mergeCell ref="I63:J63"/>
    <mergeCell ref="AA63:AB63"/>
    <mergeCell ref="I64:J64"/>
    <mergeCell ref="AA64:AB64"/>
    <mergeCell ref="G24:G25"/>
    <mergeCell ref="AA58:AB59"/>
    <mergeCell ref="AC58:AC59"/>
    <mergeCell ref="I60:J60"/>
    <mergeCell ref="AA60:AB60"/>
    <mergeCell ref="I61:J61"/>
    <mergeCell ref="AA61:AB61"/>
    <mergeCell ref="U58:U59"/>
    <mergeCell ref="V58:V59"/>
    <mergeCell ref="W58:W59"/>
    <mergeCell ref="X58:X59"/>
    <mergeCell ref="Y58:Y59"/>
    <mergeCell ref="Z58:Z59"/>
    <mergeCell ref="O58:O59"/>
    <mergeCell ref="P58:P59"/>
    <mergeCell ref="Q58:Q59"/>
    <mergeCell ref="R58:R59"/>
    <mergeCell ref="S58:S59"/>
    <mergeCell ref="T58:T59"/>
    <mergeCell ref="A62:G62"/>
    <mergeCell ref="A63:G63"/>
    <mergeCell ref="A64:G64"/>
    <mergeCell ref="H58:H64"/>
    <mergeCell ref="I58:J58"/>
    <mergeCell ref="I59:J59"/>
    <mergeCell ref="I62:J62"/>
    <mergeCell ref="A57:B57"/>
    <mergeCell ref="A58:G58"/>
    <mergeCell ref="A59:G59"/>
    <mergeCell ref="A60:G60"/>
    <mergeCell ref="A61:G61"/>
    <mergeCell ref="K58:K59"/>
    <mergeCell ref="L58:L59"/>
    <mergeCell ref="M58:M59"/>
    <mergeCell ref="N58:N59"/>
    <mergeCell ref="AA52:AB52"/>
    <mergeCell ref="AA53:AB53"/>
    <mergeCell ref="AA54:AB54"/>
    <mergeCell ref="AA55:AB55"/>
    <mergeCell ref="AA56:AB56"/>
    <mergeCell ref="AA51:AB51"/>
    <mergeCell ref="AA50:AB50"/>
    <mergeCell ref="Y45:Y48"/>
    <mergeCell ref="Z45:Z48"/>
    <mergeCell ref="AA45:AA48"/>
    <mergeCell ref="AB45:AC48"/>
    <mergeCell ref="AB49:AC49"/>
    <mergeCell ref="S45:S48"/>
    <mergeCell ref="T45:T48"/>
    <mergeCell ref="U45:U48"/>
    <mergeCell ref="V45:V48"/>
    <mergeCell ref="W45:W48"/>
    <mergeCell ref="X45:X48"/>
    <mergeCell ref="M45:M48"/>
    <mergeCell ref="N45:N48"/>
    <mergeCell ref="O45:O48"/>
    <mergeCell ref="P45:P48"/>
    <mergeCell ref="Q45:Q48"/>
    <mergeCell ref="R45:R48"/>
    <mergeCell ref="G45:G48"/>
    <mergeCell ref="H45:H48"/>
    <mergeCell ref="I45:I48"/>
    <mergeCell ref="J45:J48"/>
    <mergeCell ref="K45:K48"/>
    <mergeCell ref="L45:L48"/>
    <mergeCell ref="A45:A48"/>
    <mergeCell ref="B45:B48"/>
    <mergeCell ref="C45:C48"/>
    <mergeCell ref="D45:D48"/>
    <mergeCell ref="E45:E48"/>
    <mergeCell ref="F45:F48"/>
    <mergeCell ref="Y41:Y42"/>
    <mergeCell ref="Z41:Z42"/>
    <mergeCell ref="AA41:AA42"/>
    <mergeCell ref="AB41:AC42"/>
    <mergeCell ref="AB43:AC43"/>
    <mergeCell ref="AB44:AC44"/>
    <mergeCell ref="S41:S42"/>
    <mergeCell ref="T41:T42"/>
    <mergeCell ref="U41:U42"/>
    <mergeCell ref="V41:V42"/>
    <mergeCell ref="W41:W42"/>
    <mergeCell ref="X41:X42"/>
    <mergeCell ref="M41:M42"/>
    <mergeCell ref="N41:N42"/>
    <mergeCell ref="O41:O42"/>
    <mergeCell ref="P41:P42"/>
    <mergeCell ref="Q41:Q42"/>
    <mergeCell ref="R41:R42"/>
    <mergeCell ref="G41:G42"/>
    <mergeCell ref="H41:H42"/>
    <mergeCell ref="I41:I42"/>
    <mergeCell ref="J41:J42"/>
    <mergeCell ref="K41:K42"/>
    <mergeCell ref="L41:L42"/>
    <mergeCell ref="A41:A42"/>
    <mergeCell ref="B41:B42"/>
    <mergeCell ref="C41:C42"/>
    <mergeCell ref="D41:D42"/>
    <mergeCell ref="E41:E42"/>
    <mergeCell ref="F41:F42"/>
    <mergeCell ref="AB35:AC35"/>
    <mergeCell ref="AB36:AC36"/>
    <mergeCell ref="AB37:AC37"/>
    <mergeCell ref="AB38:AC38"/>
    <mergeCell ref="AB39:AC39"/>
    <mergeCell ref="AB40:AC40"/>
    <mergeCell ref="AA29:AB29"/>
    <mergeCell ref="AA30:AB30"/>
    <mergeCell ref="AA31:AB31"/>
    <mergeCell ref="AA32:AB32"/>
    <mergeCell ref="AB33:AC33"/>
    <mergeCell ref="AB34:AC34"/>
    <mergeCell ref="Z24:Z25"/>
    <mergeCell ref="AA24:AB25"/>
    <mergeCell ref="AC24:AC25"/>
    <mergeCell ref="T24:T25"/>
    <mergeCell ref="U24:U25"/>
    <mergeCell ref="V24:V25"/>
    <mergeCell ref="W24:W25"/>
    <mergeCell ref="X24:X25"/>
    <mergeCell ref="Y24:Y25"/>
    <mergeCell ref="N24:N25"/>
    <mergeCell ref="O24:O25"/>
    <mergeCell ref="P24:P25"/>
    <mergeCell ref="Q24:Q25"/>
    <mergeCell ref="R24:R25"/>
    <mergeCell ref="S24:S25"/>
    <mergeCell ref="H24:H25"/>
    <mergeCell ref="I24:I25"/>
    <mergeCell ref="J24:J25"/>
    <mergeCell ref="K24:K25"/>
    <mergeCell ref="L24:L25"/>
    <mergeCell ref="M24:M25"/>
    <mergeCell ref="AA21:AB21"/>
    <mergeCell ref="AA22:AB22"/>
    <mergeCell ref="AA23:AB23"/>
    <mergeCell ref="AA15:AB15"/>
    <mergeCell ref="AA16:AB16"/>
    <mergeCell ref="AA17:AB17"/>
    <mergeCell ref="AA18:AB18"/>
    <mergeCell ref="AA19:AB19"/>
    <mergeCell ref="AA20:AB20"/>
    <mergeCell ref="AA9:AB9"/>
    <mergeCell ref="AA10:AB10"/>
    <mergeCell ref="AA11:AB11"/>
    <mergeCell ref="AA12:AB12"/>
    <mergeCell ref="AA13:AB13"/>
    <mergeCell ref="AA14:AB14"/>
    <mergeCell ref="T4:V5"/>
    <mergeCell ref="W4:Y4"/>
    <mergeCell ref="W5:Y5"/>
    <mergeCell ref="Z4:AC4"/>
    <mergeCell ref="Z5:AC5"/>
    <mergeCell ref="I6:I8"/>
    <mergeCell ref="J6:J8"/>
    <mergeCell ref="AA6:AB6"/>
    <mergeCell ref="AA7:AB7"/>
    <mergeCell ref="AA8:AB8"/>
    <mergeCell ref="H3:J3"/>
    <mergeCell ref="K3:P3"/>
    <mergeCell ref="Q3:V3"/>
    <mergeCell ref="W3:AC3"/>
    <mergeCell ref="H4:H8"/>
    <mergeCell ref="I4:J5"/>
    <mergeCell ref="K4:M5"/>
    <mergeCell ref="N4:P5"/>
    <mergeCell ref="A2:A8"/>
    <mergeCell ref="B2:B8"/>
    <mergeCell ref="C2:E2"/>
    <mergeCell ref="F2:J2"/>
    <mergeCell ref="K2:AC2"/>
    <mergeCell ref="C3:C8"/>
    <mergeCell ref="D3:D8"/>
    <mergeCell ref="E3:E8"/>
    <mergeCell ref="F3:F8"/>
    <mergeCell ref="G3:G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2019-06-11T07:14:50Z</dcterms:created>
  <dcterms:modified xsi:type="dcterms:W3CDTF">2019-06-11T07:45:50Z</dcterms:modified>
</cp:coreProperties>
</file>