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учебные планы 2019\"/>
    </mc:Choice>
  </mc:AlternateContent>
  <bookViews>
    <workbookView xWindow="0" yWindow="0" windowWidth="28800" windowHeight="12345"/>
  </bookViews>
  <sheets>
    <sheet name="Учебный пла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8" i="1" l="1"/>
  <c r="AD78" i="1"/>
  <c r="AA78" i="1"/>
  <c r="X78" i="1"/>
  <c r="U78" i="1"/>
  <c r="R78" i="1"/>
  <c r="O78" i="1"/>
  <c r="L78" i="1"/>
  <c r="F58" i="1"/>
  <c r="G58" i="1"/>
  <c r="H58" i="1"/>
  <c r="I58" i="1"/>
  <c r="J58" i="1"/>
  <c r="F68" i="1"/>
  <c r="G68" i="1"/>
  <c r="H68" i="1"/>
  <c r="I68" i="1"/>
  <c r="J68" i="1"/>
  <c r="F63" i="1"/>
  <c r="G63" i="1"/>
  <c r="H63" i="1"/>
  <c r="I63" i="1"/>
  <c r="J63" i="1"/>
  <c r="K63" i="1"/>
  <c r="K58" i="1"/>
  <c r="K57" i="1" s="1"/>
  <c r="F54" i="1"/>
  <c r="F55" i="1"/>
  <c r="F56" i="1"/>
  <c r="F47" i="1"/>
  <c r="F48" i="1"/>
  <c r="F49" i="1"/>
  <c r="F50" i="1"/>
  <c r="F51" i="1"/>
  <c r="F52" i="1"/>
  <c r="F53" i="1"/>
  <c r="F44" i="1"/>
  <c r="F45" i="1"/>
  <c r="F46" i="1"/>
  <c r="F39" i="1"/>
  <c r="F40" i="1"/>
  <c r="F41" i="1"/>
  <c r="F42" i="1"/>
  <c r="F43" i="1"/>
  <c r="F38" i="1"/>
  <c r="G37" i="1"/>
  <c r="H37" i="1"/>
  <c r="I37" i="1"/>
  <c r="J37" i="1"/>
  <c r="F33" i="1"/>
  <c r="G33" i="1"/>
  <c r="H33" i="1"/>
  <c r="I33" i="1"/>
  <c r="J33" i="1"/>
  <c r="F28" i="1"/>
  <c r="G28" i="1"/>
  <c r="H28" i="1"/>
  <c r="I28" i="1"/>
  <c r="J28" i="1"/>
  <c r="F20" i="1"/>
  <c r="G20" i="1"/>
  <c r="H20" i="1"/>
  <c r="I20" i="1"/>
  <c r="J20" i="1"/>
  <c r="F19" i="1"/>
  <c r="F18" i="1"/>
  <c r="F17" i="1"/>
  <c r="F15" i="1"/>
  <c r="F14" i="1"/>
  <c r="F13" i="1"/>
  <c r="F12" i="1"/>
  <c r="G11" i="1"/>
  <c r="H11" i="1"/>
  <c r="I11" i="1"/>
  <c r="J11" i="1"/>
  <c r="H57" i="1" l="1"/>
  <c r="H36" i="1" s="1"/>
  <c r="J57" i="1"/>
  <c r="J36" i="1" s="1"/>
  <c r="F57" i="1"/>
  <c r="I57" i="1"/>
  <c r="I36" i="1" s="1"/>
  <c r="G57" i="1"/>
  <c r="G36" i="1" s="1"/>
  <c r="I10" i="1"/>
  <c r="H10" i="1"/>
  <c r="H72" i="1" s="1"/>
  <c r="G10" i="1"/>
  <c r="J10" i="1"/>
  <c r="F37" i="1"/>
  <c r="F36" i="1" s="1"/>
  <c r="F11" i="1"/>
  <c r="F10" i="1" s="1"/>
  <c r="J72" i="1" l="1"/>
  <c r="I72" i="1"/>
  <c r="G72" i="1"/>
  <c r="F72" i="1"/>
</calcChain>
</file>

<file path=xl/sharedStrings.xml><?xml version="1.0" encoding="utf-8"?>
<sst xmlns="http://schemas.openxmlformats.org/spreadsheetml/2006/main" count="270" uniqueCount="204">
  <si>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</si>
  <si>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</si>
  <si>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</si>
  <si>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</si>
  <si>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</si>
  <si>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Зачет (З)</t>
  </si>
  <si>
    <t>Дифференцированный зачет (ДЗ)</t>
  </si>
  <si>
    <t>Экзамен (Э)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</si>
  <si>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</si>
  <si>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</si>
  <si>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</si>
  <si>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</si>
  <si>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</si>
  <si>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</si>
  <si>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</si>
  <si>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</si>
  <si>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</si>
  <si>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</si>
  <si>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</si>
  <si>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</si>
  <si>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</si>
  <si>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</si>
  <si>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</si>
  <si>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</si>
  <si>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</si>
  <si>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лекций</t>
  </si>
  <si>
    <t>лаб. и практ. занятий, вкл. Семинары</t>
  </si>
  <si>
    <t>курсовых работ (проектов) для СПО</t>
  </si>
  <si>
    <t>ТО</t>
  </si>
  <si>
    <t>нед</t>
  </si>
  <si>
    <t>УП</t>
  </si>
  <si>
    <t>-</t>
  </si>
  <si>
    <t>ПП</t>
  </si>
  <si>
    <t>ПДП</t>
  </si>
  <si>
    <t>3а</t>
  </si>
  <si>
    <t>3б</t>
  </si>
  <si>
    <t>3в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</si>
  <si>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</si>
  <si>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</si>
  <si>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</si>
  <si>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</si>
  <si>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</si>
  <si>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</si>
  <si>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</si>
  <si>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</si>
  <si>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</si>
  <si>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</si>
  <si>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</si>
  <si>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</si>
  <si>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</si>
  <si>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</si>
  <si>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</si>
  <si>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15а</t>
  </si>
  <si>
    <t>15б</t>
  </si>
  <si>
    <t>15в</t>
  </si>
  <si>
    <t>16а</t>
  </si>
  <si>
    <t>16б</t>
  </si>
  <si>
    <t>16в</t>
  </si>
  <si>
    <t>17а</t>
  </si>
  <si>
    <t>17б</t>
  </si>
  <si>
    <t>17в</t>
  </si>
  <si>
    <t>17г</t>
  </si>
  <si>
    <t>О.00</t>
  </si>
  <si>
    <t>Общеобразовательный цикл</t>
  </si>
  <si>
    <t>Общие учебные дисциплины</t>
  </si>
  <si>
    <t>Русский язык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</si>
  <si>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</si>
  <si>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</si>
  <si>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</si>
  <si>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</si>
  <si>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</si>
  <si>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ОБЖ</t>
  </si>
  <si>
    <t>ОУД.Б.07</t>
  </si>
  <si>
    <t>Астрономия</t>
  </si>
  <si>
    <t>Учебные дисциплины по выбору из обязательных предметных областей</t>
  </si>
  <si>
    <t>Информатика</t>
  </si>
  <si>
    <t>Физика</t>
  </si>
  <si>
    <t>Химия</t>
  </si>
  <si>
    <t>ОУД.Б.10</t>
  </si>
  <si>
    <t>Биология</t>
  </si>
  <si>
    <t>География</t>
  </si>
  <si>
    <t>Экология</t>
  </si>
  <si>
    <t>ОГСЭ.00</t>
  </si>
  <si>
    <t xml:space="preserve">Общий гуманитарный и социально-экономический цикл </t>
  </si>
  <si>
    <t>ОГСЭ.01</t>
  </si>
  <si>
    <t xml:space="preserve">Основы философии </t>
  </si>
  <si>
    <t>ОГСЭ.02</t>
  </si>
  <si>
    <t xml:space="preserve"> </t>
  </si>
  <si>
    <t>ОГСЭ.03</t>
  </si>
  <si>
    <t>4,6,8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</si>
  <si>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</si>
  <si>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</si>
  <si>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</si>
  <si>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</si>
  <si>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</si>
  <si>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</si>
  <si>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</si>
  <si>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</si>
  <si>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</si>
  <si>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</si>
  <si>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</si>
  <si>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</si>
  <si>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</si>
  <si>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</si>
  <si>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</si>
  <si>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</si>
  <si>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</si>
  <si>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</si>
  <si>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</si>
  <si>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</si>
  <si>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 безопасности дорожного движения</t>
  </si>
  <si>
    <t>ОП.07</t>
  </si>
  <si>
    <t>Правовое обеспечение профессиональной деятельности</t>
  </si>
  <si>
    <t>ОП.08</t>
  </si>
  <si>
    <t>Охрана труда</t>
  </si>
  <si>
    <t>ОП.09</t>
  </si>
  <si>
    <t>Безопасность жизнедеятельности</t>
  </si>
  <si>
    <t>ОП.10</t>
  </si>
  <si>
    <t>Экономика предприятия</t>
  </si>
  <si>
    <t>ОП.11</t>
  </si>
  <si>
    <t>Основы предпринимательской деятельности</t>
  </si>
  <si>
    <t>ОП.12</t>
  </si>
  <si>
    <t>Эффективное поведение на рынке труда</t>
  </si>
  <si>
    <t>ОП. 13</t>
  </si>
  <si>
    <t>ОП.14</t>
  </si>
  <si>
    <t>Эксплуатация автомобилей</t>
  </si>
  <si>
    <t>ОП.15</t>
  </si>
  <si>
    <t>Эксплуатация подвижного состава в условиях Крайнего Севера</t>
  </si>
  <si>
    <t>ОП.16</t>
  </si>
  <si>
    <t>Грузовые автомобильные перевозки</t>
  </si>
  <si>
    <t>ОП.17</t>
  </si>
  <si>
    <t>Основы психологии профессиональной деятельности</t>
  </si>
  <si>
    <t>ОП.18</t>
  </si>
  <si>
    <t>Автомобильные эксплуатационные материалы</t>
  </si>
  <si>
    <t>ОП.19</t>
  </si>
  <si>
    <t>Основы учебно-исследовательской и проектной деятельности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</si>
  <si>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</si>
  <si>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</si>
  <si>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</si>
  <si>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</si>
  <si>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МДК.01.01</t>
  </si>
  <si>
    <t>Устройство автомобилей</t>
  </si>
  <si>
    <t>МДК.01.02</t>
  </si>
  <si>
    <t>Техническое обслуживание и ремонт автомобильного транспорта</t>
  </si>
  <si>
    <t>УП.01</t>
  </si>
  <si>
    <t xml:space="preserve">Учебная практика </t>
  </si>
  <si>
    <t>ПП.01</t>
  </si>
  <si>
    <t xml:space="preserve">Производственная практика (по профилю специальности) </t>
  </si>
  <si>
    <t>ПМ.02</t>
  </si>
  <si>
    <t>Организация деятельности коллектива исполнителей</t>
  </si>
  <si>
    <t>МДК.02.01</t>
  </si>
  <si>
    <t>Управление коллективом исполнителей</t>
  </si>
  <si>
    <t>УП.02</t>
  </si>
  <si>
    <t>ПП.02</t>
  </si>
  <si>
    <t>ПМ.03</t>
  </si>
  <si>
    <t>Выполнение работ по рабочей профессии 18511 слесарь по ремонту автомобилей</t>
  </si>
  <si>
    <t>МДК 03.01</t>
  </si>
  <si>
    <t>Слесарные работы по ремонту автомобилей</t>
  </si>
  <si>
    <t>УП.03</t>
  </si>
  <si>
    <t>ПП.03</t>
  </si>
  <si>
    <t>Итого по циклам (обязательная и вариативная часть)</t>
  </si>
  <si>
    <t>ПДП.00</t>
  </si>
  <si>
    <t>Производственная практика (преддипломная)</t>
  </si>
  <si>
    <t>ПА.00</t>
  </si>
  <si>
    <t>Промежуточная аттестация</t>
  </si>
  <si>
    <t>ГИА.00</t>
  </si>
  <si>
    <t>Государственная итоговая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</si>
  <si>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</si>
  <si>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</si>
  <si>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</si>
  <si>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</si>
  <si>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Всего</t>
  </si>
  <si>
    <t xml:space="preserve">Преддипломная практика </t>
  </si>
  <si>
    <t>4нед.</t>
  </si>
  <si>
    <t>ГИА</t>
  </si>
  <si>
    <t>6нед.</t>
  </si>
  <si>
    <t xml:space="preserve">1. Программа базовой подготовки </t>
  </si>
  <si>
    <t xml:space="preserve">1.1. Дипломный проект </t>
  </si>
  <si>
    <t>дисциплин</t>
  </si>
  <si>
    <t>и МДК</t>
  </si>
  <si>
    <t>учебной практики</t>
  </si>
  <si>
    <t xml:space="preserve">производст. практики / преддипл. практика </t>
  </si>
  <si>
    <t>экзаменов</t>
  </si>
  <si>
    <t>дифф. зачетов</t>
  </si>
  <si>
    <t>зачетов</t>
  </si>
  <si>
    <r>
      <t>ОУД.</t>
    </r>
    <r>
      <rPr>
        <b/>
        <sz val="7"/>
        <color rgb="FF000000"/>
        <rFont val="Times New Roman"/>
        <family val="1"/>
        <charset val="204"/>
      </rPr>
      <t>Б</t>
    </r>
    <r>
      <rPr>
        <sz val="7"/>
        <color rgb="FF000000"/>
        <rFont val="Times New Roman"/>
        <family val="1"/>
        <charset val="204"/>
      </rPr>
      <t>.</t>
    </r>
  </si>
  <si>
    <r>
      <t>ОУД.</t>
    </r>
    <r>
      <rPr>
        <b/>
        <sz val="7"/>
        <color rgb="FF000000"/>
        <rFont val="Times New Roman"/>
        <family val="1"/>
        <charset val="204"/>
      </rPr>
      <t>Б.</t>
    </r>
  </si>
  <si>
    <r>
      <t>ОУД.</t>
    </r>
    <r>
      <rPr>
        <b/>
        <sz val="7"/>
        <color rgb="FF000000"/>
        <rFont val="Times New Roman"/>
        <family val="1"/>
        <charset val="204"/>
      </rPr>
      <t>Б</t>
    </r>
    <r>
      <rPr>
        <sz val="7"/>
        <color rgb="FF000000"/>
        <rFont val="Times New Roman"/>
        <family val="1"/>
        <charset val="204"/>
      </rPr>
      <t>.02</t>
    </r>
  </si>
  <si>
    <r>
      <t>ОУД.</t>
    </r>
    <r>
      <rPr>
        <b/>
        <sz val="7"/>
        <rFont val="Times New Roman"/>
        <family val="1"/>
        <charset val="204"/>
      </rPr>
      <t>П</t>
    </r>
    <r>
      <rPr>
        <sz val="7"/>
        <rFont val="Times New Roman"/>
        <family val="1"/>
        <charset val="204"/>
      </rPr>
      <t>.03</t>
    </r>
  </si>
  <si>
    <r>
      <t>ОУД</t>
    </r>
    <r>
      <rPr>
        <b/>
        <sz val="7"/>
        <color rgb="FF000000"/>
        <rFont val="Times New Roman"/>
        <family val="1"/>
        <charset val="204"/>
      </rPr>
      <t>.Б</t>
    </r>
    <r>
      <rPr>
        <sz val="7"/>
        <color rgb="FF000000"/>
        <rFont val="Times New Roman"/>
        <family val="1"/>
        <charset val="204"/>
      </rPr>
      <t>.04</t>
    </r>
  </si>
  <si>
    <r>
      <t>ОУД</t>
    </r>
    <r>
      <rPr>
        <b/>
        <sz val="7"/>
        <color rgb="FF000000"/>
        <rFont val="Times New Roman"/>
        <family val="1"/>
        <charset val="204"/>
      </rPr>
      <t>.Б.</t>
    </r>
    <r>
      <rPr>
        <sz val="7"/>
        <color rgb="FF000000"/>
        <rFont val="Times New Roman"/>
        <family val="1"/>
        <charset val="204"/>
      </rPr>
      <t>05</t>
    </r>
  </si>
  <si>
    <r>
      <t>ОУД.</t>
    </r>
    <r>
      <rPr>
        <b/>
        <sz val="7"/>
        <color rgb="FF000000"/>
        <rFont val="Times New Roman"/>
        <family val="1"/>
        <charset val="204"/>
      </rPr>
      <t>Б</t>
    </r>
    <r>
      <rPr>
        <sz val="7"/>
        <color rgb="FF000000"/>
        <rFont val="Times New Roman"/>
        <family val="1"/>
        <charset val="204"/>
      </rPr>
      <t>.06</t>
    </r>
  </si>
  <si>
    <r>
      <t>ОУД.</t>
    </r>
    <r>
      <rPr>
        <b/>
        <sz val="7"/>
        <color rgb="FF000000"/>
        <rFont val="Times New Roman"/>
        <family val="1"/>
        <charset val="204"/>
      </rPr>
      <t>П</t>
    </r>
    <r>
      <rPr>
        <sz val="7"/>
        <color rgb="FF000000"/>
        <rFont val="Times New Roman"/>
        <family val="1"/>
        <charset val="204"/>
      </rPr>
      <t>.07</t>
    </r>
  </si>
  <si>
    <r>
      <t>ОУД.</t>
    </r>
    <r>
      <rPr>
        <b/>
        <sz val="7"/>
        <color rgb="FF000000"/>
        <rFont val="Times New Roman"/>
        <family val="1"/>
        <charset val="204"/>
      </rPr>
      <t>П.</t>
    </r>
    <r>
      <rPr>
        <sz val="7"/>
        <color rgb="FF000000"/>
        <rFont val="Times New Roman"/>
        <family val="1"/>
        <charset val="204"/>
      </rPr>
      <t>08</t>
    </r>
  </si>
  <si>
    <r>
      <t>ОУД.</t>
    </r>
    <r>
      <rPr>
        <b/>
        <sz val="7"/>
        <color rgb="FF000000"/>
        <rFont val="Times New Roman"/>
        <family val="1"/>
        <charset val="204"/>
      </rPr>
      <t>Б</t>
    </r>
    <r>
      <rPr>
        <sz val="7"/>
        <color rgb="FF000000"/>
        <rFont val="Times New Roman"/>
        <family val="1"/>
        <charset val="204"/>
      </rPr>
      <t>.09</t>
    </r>
  </si>
  <si>
    <r>
      <t>ОУД</t>
    </r>
    <r>
      <rPr>
        <b/>
        <sz val="7"/>
        <color rgb="FF000000"/>
        <rFont val="Times New Roman"/>
        <family val="1"/>
        <charset val="204"/>
      </rPr>
      <t>.Б</t>
    </r>
    <r>
      <rPr>
        <sz val="7"/>
        <color rgb="FF000000"/>
        <rFont val="Times New Roman"/>
        <family val="1"/>
        <charset val="204"/>
      </rPr>
      <t>.15</t>
    </r>
  </si>
  <si>
    <r>
      <t>ОУД.</t>
    </r>
    <r>
      <rPr>
        <b/>
        <sz val="7"/>
        <color rgb="FF000000"/>
        <rFont val="Times New Roman"/>
        <family val="1"/>
        <charset val="204"/>
      </rPr>
      <t>Б</t>
    </r>
    <r>
      <rPr>
        <sz val="7"/>
        <color rgb="FF000000"/>
        <rFont val="Times New Roman"/>
        <family val="1"/>
        <charset val="204"/>
      </rPr>
      <t>.16</t>
    </r>
  </si>
  <si>
    <r>
      <t>ОУД.</t>
    </r>
    <r>
      <rPr>
        <b/>
        <sz val="7"/>
        <color rgb="FF000000"/>
        <rFont val="Times New Roman"/>
        <family val="1"/>
        <charset val="204"/>
      </rPr>
      <t>Б.</t>
    </r>
    <r>
      <rPr>
        <sz val="7"/>
        <color rgb="FF000000"/>
        <rFont val="Times New Roman"/>
        <family val="1"/>
        <charset val="204"/>
      </rPr>
      <t>17</t>
    </r>
  </si>
  <si>
    <r>
      <t xml:space="preserve">Консультации </t>
    </r>
    <r>
      <rPr>
        <sz val="7"/>
        <color rgb="FF000000"/>
        <rFont val="Times New Roman"/>
        <family val="1"/>
        <charset val="204"/>
      </rPr>
      <t>на учебную группу по 100 часов в год (всего 400 час.)</t>
    </r>
  </si>
  <si>
    <r>
      <t xml:space="preserve">Выполнение </t>
    </r>
    <r>
      <rPr>
        <sz val="7"/>
        <rFont val="Times New Roman"/>
        <family val="1"/>
        <charset val="204"/>
      </rPr>
      <t xml:space="preserve">дипломного проекта </t>
    </r>
    <r>
      <rPr>
        <sz val="7"/>
        <color rgb="FF000000"/>
        <rFont val="Times New Roman"/>
        <family val="1"/>
        <charset val="204"/>
      </rPr>
      <t xml:space="preserve"> с </t>
    </r>
    <r>
      <rPr>
        <u/>
        <sz val="7"/>
        <color rgb="FF000000"/>
        <rFont val="Times New Roman"/>
        <family val="1"/>
        <charset val="204"/>
      </rPr>
      <t xml:space="preserve">18 мая </t>
    </r>
    <r>
      <rPr>
        <sz val="7"/>
        <color rgb="FF000000"/>
        <rFont val="Times New Roman"/>
        <family val="1"/>
        <charset val="204"/>
      </rPr>
      <t xml:space="preserve"> по 21 июня (всего 5 нед.)</t>
    </r>
  </si>
  <si>
    <r>
      <t xml:space="preserve">Защита </t>
    </r>
    <r>
      <rPr>
        <sz val="7"/>
        <rFont val="Times New Roman"/>
        <family val="1"/>
        <charset val="204"/>
      </rPr>
      <t xml:space="preserve">дипломного проекта </t>
    </r>
    <r>
      <rPr>
        <sz val="7"/>
        <color rgb="FF000000"/>
        <rFont val="Times New Roman"/>
        <family val="1"/>
        <charset val="204"/>
      </rPr>
      <t xml:space="preserve"> с </t>
    </r>
    <r>
      <rPr>
        <u/>
        <sz val="7"/>
        <color rgb="FF000000"/>
        <rFont val="Times New Roman"/>
        <family val="1"/>
        <charset val="204"/>
      </rPr>
      <t>22 июня</t>
    </r>
    <r>
      <rPr>
        <sz val="7"/>
        <color rgb="FF000000"/>
        <rFont val="Times New Roman"/>
        <family val="1"/>
        <charset val="204"/>
      </rPr>
      <t xml:space="preserve"> по </t>
    </r>
    <r>
      <rPr>
        <u/>
        <sz val="7"/>
        <color rgb="FF000000"/>
        <rFont val="Times New Roman"/>
        <family val="1"/>
        <charset val="204"/>
      </rPr>
      <t>28июня</t>
    </r>
    <r>
      <rPr>
        <sz val="7"/>
        <color rgb="FF000000"/>
        <rFont val="Times New Roman"/>
        <family val="1"/>
        <charset val="204"/>
      </rPr>
      <t xml:space="preserve"> (всего 1 нед.)</t>
    </r>
  </si>
  <si>
    <r>
      <t>1.2. Государственные экзамены (при их наличии) –не предусмотрены</t>
    </r>
    <r>
      <rPr>
        <b/>
        <sz val="7"/>
        <color rgb="FF000000"/>
        <rFont val="Times New Roman"/>
        <family val="1"/>
        <charset val="204"/>
      </rPr>
      <t>.</t>
    </r>
  </si>
  <si>
    <t>Информационные технологии в профессиональной деятельности</t>
  </si>
  <si>
    <t>Обществознание(включая  Экономику и Право)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</si>
</sst>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u/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1"/>
  <sheetViews>
    <sheetView tabSelected="1" topLeftCell="A52" zoomScale="120" zoomScaleNormal="120" workbookViewId="0">
      <selection activeCell="AM60" sqref="AM60"/>
    </sheetView>
  </sheetViews>
  <sheetFormatPr defaultRowHeight="15" x14ac:dyDescent="0.25"/>
  <cols>
    <col min="1" max="1" width="7.85546875" customWidth="1"/>
    <col min="2" max="2" width="12.140625" customWidth="1"/>
    <col min="3" max="3" width="4.140625" customWidth="1"/>
    <col min="4" max="4" width="4.28515625" customWidth="1"/>
    <col min="5" max="5" width="4" customWidth="1"/>
    <col min="6" max="6" width="6.140625" customWidth="1"/>
    <col min="7" max="7" width="4.28515625" customWidth="1"/>
    <col min="8" max="9" width="4.140625" customWidth="1"/>
    <col min="10" max="10" width="4.5703125" customWidth="1"/>
    <col min="11" max="11" width="4.42578125" customWidth="1"/>
    <col min="12" max="12" width="4.28515625" customWidth="1"/>
    <col min="13" max="13" width="3.28515625" customWidth="1"/>
    <col min="14" max="14" width="3" customWidth="1"/>
    <col min="15" max="15" width="3.85546875" customWidth="1"/>
    <col min="16" max="16" width="3.7109375" customWidth="1"/>
    <col min="17" max="17" width="3.140625" customWidth="1"/>
    <col min="18" max="18" width="3.5703125" customWidth="1"/>
    <col min="19" max="19" width="3.140625" customWidth="1"/>
    <col min="20" max="23" width="3.28515625" customWidth="1"/>
    <col min="24" max="24" width="3.85546875" customWidth="1"/>
    <col min="25" max="25" width="3.140625" customWidth="1"/>
    <col min="26" max="26" width="2.85546875" customWidth="1"/>
    <col min="27" max="27" width="3" customWidth="1"/>
    <col min="28" max="28" width="2.85546875" customWidth="1"/>
    <col min="29" max="29" width="3.28515625" customWidth="1"/>
    <col min="30" max="30" width="3.42578125" customWidth="1"/>
    <col min="31" max="31" width="3.5703125" customWidth="1"/>
    <col min="32" max="32" width="3.7109375" customWidth="1"/>
    <col min="33" max="33" width="4.42578125" customWidth="1"/>
    <col min="34" max="34" width="3.140625" customWidth="1"/>
    <col min="35" max="35" width="3" customWidth="1"/>
    <col min="36" max="36" width="4" customWidth="1"/>
  </cols>
  <sheetData>
    <row r="2" spans="1:37" ht="47.25" customHeight="1" x14ac:dyDescent="0.25">
      <c r="A2" s="76" t="s">
        <v>0</v>
      </c>
      <c r="B2" s="77" t="s">
        <v>1</v>
      </c>
      <c r="C2" s="77" t="s">
        <v>2</v>
      </c>
      <c r="D2" s="77"/>
      <c r="E2" s="77"/>
      <c r="F2" s="77" t="s">
        <v>3</v>
      </c>
      <c r="G2" s="77"/>
      <c r="H2" s="77"/>
      <c r="I2" s="77"/>
      <c r="J2" s="77"/>
      <c r="K2" s="77"/>
      <c r="L2" s="69" t="s">
        <v>4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"/>
    </row>
    <row r="3" spans="1:37" x14ac:dyDescent="0.25">
      <c r="A3" s="76"/>
      <c r="B3" s="77"/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7" t="s">
        <v>10</v>
      </c>
      <c r="I3" s="77"/>
      <c r="J3" s="77"/>
      <c r="K3" s="77"/>
      <c r="L3" s="69" t="s">
        <v>11</v>
      </c>
      <c r="M3" s="69"/>
      <c r="N3" s="69"/>
      <c r="O3" s="69"/>
      <c r="P3" s="69"/>
      <c r="Q3" s="69"/>
      <c r="R3" s="69" t="s">
        <v>12</v>
      </c>
      <c r="S3" s="69"/>
      <c r="T3" s="69"/>
      <c r="U3" s="69"/>
      <c r="V3" s="69"/>
      <c r="W3" s="69"/>
      <c r="X3" s="69" t="s">
        <v>13</v>
      </c>
      <c r="Y3" s="69"/>
      <c r="Z3" s="69"/>
      <c r="AA3" s="69"/>
      <c r="AB3" s="69"/>
      <c r="AC3" s="69"/>
      <c r="AD3" s="69" t="s">
        <v>14</v>
      </c>
      <c r="AE3" s="69"/>
      <c r="AF3" s="69"/>
      <c r="AG3" s="69"/>
      <c r="AH3" s="69"/>
      <c r="AI3" s="69"/>
      <c r="AJ3" s="69"/>
      <c r="AK3" s="1"/>
    </row>
    <row r="4" spans="1:37" x14ac:dyDescent="0.25">
      <c r="A4" s="76"/>
      <c r="B4" s="77"/>
      <c r="C4" s="76"/>
      <c r="D4" s="76"/>
      <c r="E4" s="76"/>
      <c r="F4" s="76"/>
      <c r="G4" s="76"/>
      <c r="H4" s="76" t="s">
        <v>15</v>
      </c>
      <c r="I4" s="77" t="s">
        <v>16</v>
      </c>
      <c r="J4" s="77"/>
      <c r="K4" s="77"/>
      <c r="L4" s="69" t="s">
        <v>17</v>
      </c>
      <c r="M4" s="69"/>
      <c r="N4" s="69"/>
      <c r="O4" s="69" t="s">
        <v>18</v>
      </c>
      <c r="P4" s="69"/>
      <c r="Q4" s="69"/>
      <c r="R4" s="69" t="s">
        <v>19</v>
      </c>
      <c r="S4" s="69"/>
      <c r="T4" s="69"/>
      <c r="U4" s="69" t="s">
        <v>20</v>
      </c>
      <c r="V4" s="69"/>
      <c r="W4" s="69"/>
      <c r="X4" s="69" t="s">
        <v>21</v>
      </c>
      <c r="Y4" s="69"/>
      <c r="Z4" s="69"/>
      <c r="AA4" s="69" t="s">
        <v>22</v>
      </c>
      <c r="AB4" s="69"/>
      <c r="AC4" s="69"/>
      <c r="AD4" s="69" t="s">
        <v>23</v>
      </c>
      <c r="AE4" s="69"/>
      <c r="AF4" s="69"/>
      <c r="AG4" s="69" t="s">
        <v>24</v>
      </c>
      <c r="AH4" s="69"/>
      <c r="AI4" s="69"/>
      <c r="AJ4" s="69"/>
      <c r="AK4" s="1"/>
    </row>
    <row r="5" spans="1:37" x14ac:dyDescent="0.25">
      <c r="A5" s="76"/>
      <c r="B5" s="77"/>
      <c r="C5" s="76"/>
      <c r="D5" s="76"/>
      <c r="E5" s="76"/>
      <c r="F5" s="76"/>
      <c r="G5" s="76"/>
      <c r="H5" s="76"/>
      <c r="I5" s="76" t="s">
        <v>25</v>
      </c>
      <c r="J5" s="76" t="s">
        <v>26</v>
      </c>
      <c r="K5" s="76" t="s">
        <v>27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1"/>
    </row>
    <row r="6" spans="1:37" ht="21" x14ac:dyDescent="0.25">
      <c r="A6" s="76"/>
      <c r="B6" s="77"/>
      <c r="C6" s="76"/>
      <c r="D6" s="76"/>
      <c r="E6" s="76"/>
      <c r="F6" s="76"/>
      <c r="G6" s="76"/>
      <c r="H6" s="76"/>
      <c r="I6" s="76"/>
      <c r="J6" s="76"/>
      <c r="K6" s="76"/>
      <c r="L6" s="9" t="s">
        <v>28</v>
      </c>
      <c r="M6" s="9" t="s">
        <v>30</v>
      </c>
      <c r="N6" s="9" t="s">
        <v>32</v>
      </c>
      <c r="O6" s="9" t="s">
        <v>28</v>
      </c>
      <c r="P6" s="9" t="s">
        <v>30</v>
      </c>
      <c r="Q6" s="28" t="s">
        <v>32</v>
      </c>
      <c r="R6" s="9" t="s">
        <v>28</v>
      </c>
      <c r="S6" s="9" t="s">
        <v>30</v>
      </c>
      <c r="T6" s="9" t="s">
        <v>32</v>
      </c>
      <c r="U6" s="9" t="s">
        <v>28</v>
      </c>
      <c r="V6" s="9" t="s">
        <v>30</v>
      </c>
      <c r="W6" s="9" t="s">
        <v>32</v>
      </c>
      <c r="X6" s="9" t="s">
        <v>28</v>
      </c>
      <c r="Y6" s="9" t="s">
        <v>30</v>
      </c>
      <c r="Z6" s="9" t="s">
        <v>32</v>
      </c>
      <c r="AA6" s="9" t="s">
        <v>28</v>
      </c>
      <c r="AB6" s="9" t="s">
        <v>30</v>
      </c>
      <c r="AC6" s="9" t="s">
        <v>32</v>
      </c>
      <c r="AD6" s="9" t="s">
        <v>28</v>
      </c>
      <c r="AE6" s="9" t="s">
        <v>30</v>
      </c>
      <c r="AF6" s="9" t="s">
        <v>32</v>
      </c>
      <c r="AG6" s="9" t="s">
        <v>28</v>
      </c>
      <c r="AH6" s="9" t="s">
        <v>30</v>
      </c>
      <c r="AI6" s="9" t="s">
        <v>32</v>
      </c>
      <c r="AJ6" s="9" t="s">
        <v>33</v>
      </c>
      <c r="AK6" s="75"/>
    </row>
    <row r="7" spans="1:37" x14ac:dyDescent="0.25">
      <c r="A7" s="76"/>
      <c r="B7" s="77"/>
      <c r="C7" s="76"/>
      <c r="D7" s="76"/>
      <c r="E7" s="76"/>
      <c r="F7" s="76"/>
      <c r="G7" s="76"/>
      <c r="H7" s="76"/>
      <c r="I7" s="76"/>
      <c r="J7" s="76"/>
      <c r="K7" s="76"/>
      <c r="L7" s="9">
        <v>17</v>
      </c>
      <c r="M7" s="9" t="s">
        <v>31</v>
      </c>
      <c r="N7" s="9" t="s">
        <v>31</v>
      </c>
      <c r="O7" s="9">
        <v>22</v>
      </c>
      <c r="P7" s="9" t="s">
        <v>31</v>
      </c>
      <c r="Q7" s="28" t="s">
        <v>31</v>
      </c>
      <c r="R7" s="9">
        <v>14</v>
      </c>
      <c r="S7" s="9">
        <v>3</v>
      </c>
      <c r="T7" s="9" t="s">
        <v>31</v>
      </c>
      <c r="U7" s="9">
        <v>16</v>
      </c>
      <c r="V7" s="9">
        <v>3</v>
      </c>
      <c r="W7" s="9">
        <v>3</v>
      </c>
      <c r="X7" s="9">
        <v>15</v>
      </c>
      <c r="Y7" s="9">
        <v>1</v>
      </c>
      <c r="Z7" s="9" t="s">
        <v>31</v>
      </c>
      <c r="AA7" s="9">
        <v>10</v>
      </c>
      <c r="AB7" s="9">
        <v>3</v>
      </c>
      <c r="AC7" s="9">
        <v>11</v>
      </c>
      <c r="AD7" s="9">
        <v>14</v>
      </c>
      <c r="AE7" s="9"/>
      <c r="AF7" s="9">
        <v>2</v>
      </c>
      <c r="AG7" s="9">
        <v>14</v>
      </c>
      <c r="AH7" s="9"/>
      <c r="AI7" s="9" t="s">
        <v>29</v>
      </c>
      <c r="AJ7" s="9">
        <v>4</v>
      </c>
      <c r="AK7" s="75"/>
    </row>
    <row r="8" spans="1:37" ht="42" customHeight="1" x14ac:dyDescent="0.25">
      <c r="A8" s="76"/>
      <c r="B8" s="77"/>
      <c r="C8" s="76"/>
      <c r="D8" s="76"/>
      <c r="E8" s="76"/>
      <c r="F8" s="76"/>
      <c r="G8" s="76"/>
      <c r="H8" s="76"/>
      <c r="I8" s="76"/>
      <c r="J8" s="76"/>
      <c r="K8" s="76"/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28" t="s">
        <v>29</v>
      </c>
      <c r="R8" s="9" t="s">
        <v>29</v>
      </c>
      <c r="S8" s="9" t="s">
        <v>29</v>
      </c>
      <c r="T8" s="9" t="s">
        <v>29</v>
      </c>
      <c r="U8" s="9" t="s">
        <v>29</v>
      </c>
      <c r="V8" s="9" t="s">
        <v>29</v>
      </c>
      <c r="W8" s="9" t="s">
        <v>29</v>
      </c>
      <c r="X8" s="9" t="s">
        <v>29</v>
      </c>
      <c r="Y8" s="9" t="s">
        <v>29</v>
      </c>
      <c r="Z8" s="9" t="s">
        <v>29</v>
      </c>
      <c r="AA8" s="9" t="s">
        <v>29</v>
      </c>
      <c r="AB8" s="9" t="s">
        <v>29</v>
      </c>
      <c r="AC8" s="9" t="s">
        <v>29</v>
      </c>
      <c r="AD8" s="9" t="s">
        <v>29</v>
      </c>
      <c r="AE8" s="9" t="s">
        <v>29</v>
      </c>
      <c r="AF8" s="9" t="s">
        <v>29</v>
      </c>
      <c r="AG8" s="9" t="s">
        <v>29</v>
      </c>
      <c r="AH8" s="9" t="s">
        <v>29</v>
      </c>
      <c r="AI8" s="11"/>
      <c r="AJ8" s="9" t="s">
        <v>29</v>
      </c>
      <c r="AK8" s="75"/>
    </row>
    <row r="9" spans="1:37" ht="21" x14ac:dyDescent="0.25">
      <c r="A9" s="12">
        <v>1</v>
      </c>
      <c r="B9" s="12">
        <v>2</v>
      </c>
      <c r="C9" s="12" t="s">
        <v>34</v>
      </c>
      <c r="D9" s="12" t="s">
        <v>35</v>
      </c>
      <c r="E9" s="12" t="s">
        <v>36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 t="s">
        <v>37</v>
      </c>
      <c r="M9" s="12" t="s">
        <v>38</v>
      </c>
      <c r="N9" s="12" t="s">
        <v>39</v>
      </c>
      <c r="O9" s="12" t="s">
        <v>40</v>
      </c>
      <c r="P9" s="12" t="s">
        <v>41</v>
      </c>
      <c r="Q9" s="29" t="s">
        <v>42</v>
      </c>
      <c r="R9" s="12" t="s">
        <v>43</v>
      </c>
      <c r="S9" s="12" t="s">
        <v>44</v>
      </c>
      <c r="T9" s="12" t="s">
        <v>45</v>
      </c>
      <c r="U9" s="12" t="s">
        <v>46</v>
      </c>
      <c r="V9" s="12" t="s">
        <v>47</v>
      </c>
      <c r="W9" s="12" t="s">
        <v>48</v>
      </c>
      <c r="X9" s="12" t="s">
        <v>49</v>
      </c>
      <c r="Y9" s="12" t="s">
        <v>50</v>
      </c>
      <c r="Z9" s="12" t="s">
        <v>51</v>
      </c>
      <c r="AA9" s="12" t="s">
        <v>52</v>
      </c>
      <c r="AB9" s="12" t="s">
        <v>53</v>
      </c>
      <c r="AC9" s="12" t="s">
        <v>54</v>
      </c>
      <c r="AD9" s="12" t="s">
        <v>55</v>
      </c>
      <c r="AE9" s="12" t="s">
        <v>56</v>
      </c>
      <c r="AF9" s="12" t="s">
        <v>57</v>
      </c>
      <c r="AG9" s="12" t="s">
        <v>58</v>
      </c>
      <c r="AH9" s="12" t="s">
        <v>59</v>
      </c>
      <c r="AI9" s="12" t="s">
        <v>60</v>
      </c>
      <c r="AJ9" s="12" t="s">
        <v>61</v>
      </c>
      <c r="AK9" s="1"/>
    </row>
    <row r="10" spans="1:37" ht="27" customHeight="1" x14ac:dyDescent="0.25">
      <c r="A10" s="25" t="s">
        <v>62</v>
      </c>
      <c r="B10" s="25" t="s">
        <v>63</v>
      </c>
      <c r="C10" s="26"/>
      <c r="D10" s="26"/>
      <c r="E10" s="26"/>
      <c r="F10" s="19">
        <f>F11+F20</f>
        <v>2106</v>
      </c>
      <c r="G10" s="19">
        <f>G11+G20</f>
        <v>702</v>
      </c>
      <c r="H10" s="19">
        <f>H11+H20</f>
        <v>1404</v>
      </c>
      <c r="I10" s="19">
        <f>I11+I20</f>
        <v>1101</v>
      </c>
      <c r="J10" s="19">
        <f>J11+J20</f>
        <v>303</v>
      </c>
      <c r="K10" s="26"/>
      <c r="L10" s="33"/>
      <c r="M10" s="33"/>
      <c r="N10" s="33"/>
      <c r="O10" s="13"/>
      <c r="P10" s="13"/>
      <c r="Q10" s="30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"/>
    </row>
    <row r="11" spans="1:37" ht="31.5" customHeight="1" x14ac:dyDescent="0.25">
      <c r="A11" s="25"/>
      <c r="B11" s="25" t="s">
        <v>64</v>
      </c>
      <c r="C11" s="26"/>
      <c r="D11" s="26"/>
      <c r="E11" s="26"/>
      <c r="F11" s="19">
        <f>SUM(F12:F19)</f>
        <v>1335</v>
      </c>
      <c r="G11" s="19">
        <f>SUM(G12:G19)</f>
        <v>445</v>
      </c>
      <c r="H11" s="19">
        <f>SUM(H12:H19)</f>
        <v>890</v>
      </c>
      <c r="I11" s="19">
        <f>SUM(I12:I19)</f>
        <v>703</v>
      </c>
      <c r="J11" s="19">
        <f>SUM(J12:J19)</f>
        <v>187</v>
      </c>
      <c r="K11" s="26"/>
      <c r="L11" s="33"/>
      <c r="M11" s="33"/>
      <c r="N11" s="33"/>
      <c r="O11" s="13"/>
      <c r="P11" s="13"/>
      <c r="Q11" s="30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3"/>
    </row>
    <row r="12" spans="1:37" ht="15" customHeight="1" x14ac:dyDescent="0.25">
      <c r="A12" s="7" t="s">
        <v>185</v>
      </c>
      <c r="B12" s="7" t="s">
        <v>65</v>
      </c>
      <c r="C12" s="9"/>
      <c r="D12" s="9"/>
      <c r="E12" s="9">
        <v>2</v>
      </c>
      <c r="F12" s="9">
        <f>H12+G12</f>
        <v>117</v>
      </c>
      <c r="G12" s="9">
        <v>39</v>
      </c>
      <c r="H12" s="9">
        <v>78</v>
      </c>
      <c r="I12" s="9">
        <v>78</v>
      </c>
      <c r="J12" s="9"/>
      <c r="K12" s="9"/>
      <c r="L12" s="9">
        <v>34</v>
      </c>
      <c r="M12" s="9"/>
      <c r="N12" s="9"/>
      <c r="O12" s="9">
        <v>44</v>
      </c>
      <c r="P12" s="9"/>
      <c r="Q12" s="2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3"/>
      <c r="AH12" s="13"/>
      <c r="AI12" s="13"/>
      <c r="AJ12" s="13"/>
      <c r="AK12" s="10"/>
    </row>
    <row r="13" spans="1:37" ht="15" customHeight="1" x14ac:dyDescent="0.25">
      <c r="A13" s="7" t="s">
        <v>186</v>
      </c>
      <c r="B13" s="7" t="s">
        <v>66</v>
      </c>
      <c r="C13" s="9"/>
      <c r="D13" s="9">
        <v>2</v>
      </c>
      <c r="E13" s="9"/>
      <c r="F13" s="9">
        <f>H13+G13</f>
        <v>174</v>
      </c>
      <c r="G13" s="9">
        <v>57</v>
      </c>
      <c r="H13" s="9">
        <v>117</v>
      </c>
      <c r="I13" s="9">
        <v>117</v>
      </c>
      <c r="J13" s="9"/>
      <c r="K13" s="9"/>
      <c r="L13" s="9">
        <v>51</v>
      </c>
      <c r="M13" s="9"/>
      <c r="N13" s="9"/>
      <c r="O13" s="9">
        <v>66</v>
      </c>
      <c r="P13" s="9"/>
      <c r="Q13" s="2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3"/>
      <c r="AH13" s="13"/>
      <c r="AI13" s="13"/>
      <c r="AJ13" s="13"/>
      <c r="AK13" s="10"/>
    </row>
    <row r="14" spans="1:37" ht="18.75" x14ac:dyDescent="0.25">
      <c r="A14" s="7" t="s">
        <v>187</v>
      </c>
      <c r="B14" s="7" t="s">
        <v>67</v>
      </c>
      <c r="C14" s="9"/>
      <c r="D14" s="9">
        <v>2</v>
      </c>
      <c r="E14" s="9"/>
      <c r="F14" s="9">
        <f>G14+H14</f>
        <v>117</v>
      </c>
      <c r="G14" s="9">
        <v>39</v>
      </c>
      <c r="H14" s="9">
        <v>78</v>
      </c>
      <c r="I14" s="9"/>
      <c r="J14" s="9">
        <v>78</v>
      </c>
      <c r="K14" s="9"/>
      <c r="L14" s="9">
        <v>34</v>
      </c>
      <c r="M14" s="9"/>
      <c r="N14" s="9"/>
      <c r="O14" s="9">
        <v>44</v>
      </c>
      <c r="P14" s="9"/>
      <c r="Q14" s="2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3"/>
      <c r="AH14" s="13"/>
      <c r="AI14" s="13"/>
      <c r="AJ14" s="13"/>
      <c r="AK14" s="3"/>
    </row>
    <row r="15" spans="1:37" ht="18.75" x14ac:dyDescent="0.25">
      <c r="A15" s="8" t="s">
        <v>188</v>
      </c>
      <c r="B15" s="8" t="s">
        <v>68</v>
      </c>
      <c r="C15" s="13"/>
      <c r="D15" s="13"/>
      <c r="E15" s="13">
        <v>2</v>
      </c>
      <c r="F15" s="9">
        <f>G15+H15</f>
        <v>435</v>
      </c>
      <c r="G15" s="9">
        <v>145</v>
      </c>
      <c r="H15" s="9">
        <v>290</v>
      </c>
      <c r="I15" s="9">
        <v>290</v>
      </c>
      <c r="J15" s="9"/>
      <c r="K15" s="9"/>
      <c r="L15" s="9">
        <v>119</v>
      </c>
      <c r="M15" s="9"/>
      <c r="N15" s="9"/>
      <c r="O15" s="9">
        <v>171</v>
      </c>
      <c r="P15" s="14"/>
      <c r="Q15" s="31"/>
      <c r="R15" s="14"/>
      <c r="S15" s="14"/>
      <c r="T15" s="14"/>
      <c r="U15" s="14"/>
      <c r="V15" s="14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3"/>
      <c r="AH15" s="13"/>
      <c r="AI15" s="13"/>
      <c r="AJ15" s="13"/>
      <c r="AK15" s="3"/>
    </row>
    <row r="16" spans="1:37" ht="18.75" x14ac:dyDescent="0.25">
      <c r="A16" s="7" t="s">
        <v>189</v>
      </c>
      <c r="B16" s="7" t="s">
        <v>69</v>
      </c>
      <c r="C16" s="9"/>
      <c r="D16" s="9">
        <v>2</v>
      </c>
      <c r="E16" s="9"/>
      <c r="F16" s="9">
        <v>156</v>
      </c>
      <c r="G16" s="9">
        <v>52</v>
      </c>
      <c r="H16" s="9">
        <v>104</v>
      </c>
      <c r="I16" s="9">
        <v>104</v>
      </c>
      <c r="J16" s="9"/>
      <c r="K16" s="9"/>
      <c r="L16" s="9">
        <v>51</v>
      </c>
      <c r="M16" s="9"/>
      <c r="N16" s="9"/>
      <c r="O16" s="9">
        <v>53</v>
      </c>
      <c r="P16" s="9"/>
      <c r="Q16" s="2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3"/>
      <c r="AH16" s="13"/>
      <c r="AI16" s="13"/>
      <c r="AJ16" s="13"/>
      <c r="AK16" s="3"/>
    </row>
    <row r="17" spans="1:37" ht="21" x14ac:dyDescent="0.25">
      <c r="A17" s="7" t="s">
        <v>190</v>
      </c>
      <c r="B17" s="7" t="s">
        <v>70</v>
      </c>
      <c r="C17" s="9"/>
      <c r="D17" s="9">
        <v>1.2</v>
      </c>
      <c r="E17" s="9"/>
      <c r="F17" s="9">
        <f>G17+H17</f>
        <v>175</v>
      </c>
      <c r="G17" s="9">
        <v>58</v>
      </c>
      <c r="H17" s="9">
        <v>117</v>
      </c>
      <c r="I17" s="9">
        <v>8</v>
      </c>
      <c r="J17" s="9">
        <v>109</v>
      </c>
      <c r="K17" s="9"/>
      <c r="L17" s="9">
        <v>51</v>
      </c>
      <c r="M17" s="9"/>
      <c r="N17" s="9"/>
      <c r="O17" s="9">
        <v>66</v>
      </c>
      <c r="P17" s="9"/>
      <c r="Q17" s="2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3"/>
      <c r="AH17" s="13"/>
      <c r="AI17" s="13"/>
      <c r="AJ17" s="13"/>
      <c r="AK17" s="3"/>
    </row>
    <row r="18" spans="1:37" ht="18.75" x14ac:dyDescent="0.25">
      <c r="A18" s="7" t="s">
        <v>191</v>
      </c>
      <c r="B18" s="7" t="s">
        <v>71</v>
      </c>
      <c r="C18" s="9"/>
      <c r="D18" s="9">
        <v>2</v>
      </c>
      <c r="E18" s="9"/>
      <c r="F18" s="9">
        <f>G18+H18</f>
        <v>105</v>
      </c>
      <c r="G18" s="9">
        <v>35</v>
      </c>
      <c r="H18" s="9">
        <v>70</v>
      </c>
      <c r="I18" s="9">
        <v>70</v>
      </c>
      <c r="J18" s="9"/>
      <c r="K18" s="9"/>
      <c r="L18" s="9">
        <v>34</v>
      </c>
      <c r="M18" s="9"/>
      <c r="N18" s="9"/>
      <c r="O18" s="9">
        <v>36</v>
      </c>
      <c r="P18" s="9"/>
      <c r="Q18" s="28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3"/>
      <c r="AH18" s="13"/>
      <c r="AI18" s="13"/>
      <c r="AJ18" s="13"/>
      <c r="AK18" s="3"/>
    </row>
    <row r="19" spans="1:37" ht="18.75" x14ac:dyDescent="0.25">
      <c r="A19" s="7" t="s">
        <v>72</v>
      </c>
      <c r="B19" s="7" t="s">
        <v>73</v>
      </c>
      <c r="C19" s="9"/>
      <c r="D19" s="9">
        <v>3</v>
      </c>
      <c r="E19" s="9"/>
      <c r="F19" s="9">
        <f>G19+H19</f>
        <v>56</v>
      </c>
      <c r="G19" s="9">
        <v>20</v>
      </c>
      <c r="H19" s="9">
        <v>36</v>
      </c>
      <c r="I19" s="9">
        <v>36</v>
      </c>
      <c r="J19" s="9"/>
      <c r="K19" s="9"/>
      <c r="L19" s="9"/>
      <c r="M19" s="9"/>
      <c r="N19" s="9"/>
      <c r="O19" s="9"/>
      <c r="P19" s="9"/>
      <c r="Q19" s="28"/>
      <c r="R19" s="9">
        <v>36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3"/>
      <c r="AH19" s="13"/>
      <c r="AI19" s="13"/>
      <c r="AJ19" s="13"/>
      <c r="AK19" s="3"/>
    </row>
    <row r="20" spans="1:37" ht="63" x14ac:dyDescent="0.25">
      <c r="A20" s="24"/>
      <c r="B20" s="17" t="s">
        <v>74</v>
      </c>
      <c r="C20" s="20"/>
      <c r="D20" s="20"/>
      <c r="E20" s="20"/>
      <c r="F20" s="20">
        <f>SUM(F21:F27)</f>
        <v>771</v>
      </c>
      <c r="G20" s="20">
        <f>SUM(G21:G27)</f>
        <v>257</v>
      </c>
      <c r="H20" s="20">
        <f>SUM(H21:H27)</f>
        <v>514</v>
      </c>
      <c r="I20" s="20">
        <f>SUM(I21:I27)</f>
        <v>398</v>
      </c>
      <c r="J20" s="20">
        <f>SUM(J21:J27)</f>
        <v>116</v>
      </c>
      <c r="K20" s="20"/>
      <c r="L20" s="32"/>
      <c r="M20" s="32"/>
      <c r="N20" s="32"/>
      <c r="O20" s="12"/>
      <c r="P20" s="12"/>
      <c r="Q20" s="29"/>
      <c r="R20" s="12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3"/>
      <c r="AH20" s="13"/>
      <c r="AI20" s="13"/>
      <c r="AJ20" s="13"/>
      <c r="AK20" s="3"/>
    </row>
    <row r="21" spans="1:37" ht="18.75" x14ac:dyDescent="0.25">
      <c r="A21" s="7" t="s">
        <v>192</v>
      </c>
      <c r="B21" s="7" t="s">
        <v>75</v>
      </c>
      <c r="C21" s="9"/>
      <c r="D21" s="9">
        <v>2</v>
      </c>
      <c r="E21" s="9"/>
      <c r="F21" s="9">
        <v>117</v>
      </c>
      <c r="G21" s="9">
        <v>39</v>
      </c>
      <c r="H21" s="9">
        <v>78</v>
      </c>
      <c r="I21" s="9">
        <v>20</v>
      </c>
      <c r="J21" s="9">
        <v>58</v>
      </c>
      <c r="K21" s="9"/>
      <c r="L21" s="9">
        <v>34</v>
      </c>
      <c r="M21" s="9"/>
      <c r="N21" s="9"/>
      <c r="O21" s="9">
        <v>44</v>
      </c>
      <c r="P21" s="9"/>
      <c r="Q21" s="2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3"/>
      <c r="AH21" s="13"/>
      <c r="AI21" s="13"/>
      <c r="AJ21" s="13"/>
      <c r="AK21" s="3"/>
    </row>
    <row r="22" spans="1:37" ht="18.75" x14ac:dyDescent="0.25">
      <c r="A22" s="7" t="s">
        <v>193</v>
      </c>
      <c r="B22" s="7" t="s">
        <v>76</v>
      </c>
      <c r="C22" s="9"/>
      <c r="D22" s="9"/>
      <c r="E22" s="9">
        <v>2</v>
      </c>
      <c r="F22" s="9">
        <v>213</v>
      </c>
      <c r="G22" s="9">
        <v>71</v>
      </c>
      <c r="H22" s="9">
        <v>142</v>
      </c>
      <c r="I22" s="9">
        <v>116</v>
      </c>
      <c r="J22" s="9">
        <v>26</v>
      </c>
      <c r="K22" s="9"/>
      <c r="L22" s="9">
        <v>85</v>
      </c>
      <c r="M22" s="9"/>
      <c r="N22" s="9"/>
      <c r="O22" s="9">
        <v>57</v>
      </c>
      <c r="P22" s="9"/>
      <c r="Q22" s="2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3"/>
      <c r="AH22" s="13"/>
      <c r="AI22" s="13"/>
      <c r="AJ22" s="13"/>
      <c r="AK22" s="3"/>
    </row>
    <row r="23" spans="1:37" ht="18.75" x14ac:dyDescent="0.25">
      <c r="A23" s="7" t="s">
        <v>194</v>
      </c>
      <c r="B23" s="7" t="s">
        <v>77</v>
      </c>
      <c r="C23" s="9"/>
      <c r="D23" s="9">
        <v>2</v>
      </c>
      <c r="E23" s="9"/>
      <c r="F23" s="9">
        <v>117</v>
      </c>
      <c r="G23" s="9">
        <v>39</v>
      </c>
      <c r="H23" s="9">
        <v>78</v>
      </c>
      <c r="I23" s="9">
        <v>56</v>
      </c>
      <c r="J23" s="9">
        <v>22</v>
      </c>
      <c r="K23" s="9"/>
      <c r="L23" s="9">
        <v>34</v>
      </c>
      <c r="M23" s="9"/>
      <c r="N23" s="9"/>
      <c r="O23" s="9">
        <v>44</v>
      </c>
      <c r="P23" s="9"/>
      <c r="Q23" s="2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3"/>
      <c r="AH23" s="13"/>
      <c r="AI23" s="13"/>
      <c r="AJ23" s="13"/>
      <c r="AK23" s="3"/>
    </row>
    <row r="24" spans="1:37" ht="42" customHeight="1" x14ac:dyDescent="0.25">
      <c r="A24" s="7" t="s">
        <v>78</v>
      </c>
      <c r="B24" s="7" t="s">
        <v>203</v>
      </c>
      <c r="C24" s="9"/>
      <c r="D24" s="9">
        <v>4</v>
      </c>
      <c r="E24" s="9"/>
      <c r="F24" s="9">
        <v>162</v>
      </c>
      <c r="G24" s="9">
        <v>54</v>
      </c>
      <c r="H24" s="9">
        <v>108</v>
      </c>
      <c r="I24" s="9">
        <v>108</v>
      </c>
      <c r="J24" s="9"/>
      <c r="K24" s="9"/>
      <c r="L24" s="9"/>
      <c r="M24" s="9"/>
      <c r="N24" s="9"/>
      <c r="O24" s="9"/>
      <c r="P24" s="9"/>
      <c r="Q24" s="28"/>
      <c r="R24" s="9">
        <v>32</v>
      </c>
      <c r="S24" s="9"/>
      <c r="T24" s="9"/>
      <c r="U24" s="9">
        <v>76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3"/>
      <c r="AH24" s="13"/>
      <c r="AI24" s="13"/>
      <c r="AJ24" s="13"/>
      <c r="AK24" s="10"/>
    </row>
    <row r="25" spans="1:37" ht="14.25" customHeight="1" x14ac:dyDescent="0.25">
      <c r="A25" s="7" t="s">
        <v>195</v>
      </c>
      <c r="B25" s="7" t="s">
        <v>79</v>
      </c>
      <c r="C25" s="9"/>
      <c r="D25" s="9">
        <v>4</v>
      </c>
      <c r="E25" s="9"/>
      <c r="F25" s="9">
        <v>54</v>
      </c>
      <c r="G25" s="9">
        <v>18</v>
      </c>
      <c r="H25" s="9">
        <v>36</v>
      </c>
      <c r="I25" s="9">
        <v>26</v>
      </c>
      <c r="J25" s="9">
        <v>10</v>
      </c>
      <c r="K25" s="9"/>
      <c r="L25" s="9"/>
      <c r="M25" s="9"/>
      <c r="N25" s="9"/>
      <c r="O25" s="9"/>
      <c r="P25" s="9"/>
      <c r="Q25" s="28"/>
      <c r="R25" s="9"/>
      <c r="S25" s="9"/>
      <c r="T25" s="9"/>
      <c r="U25" s="9">
        <v>36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3"/>
      <c r="AH25" s="13"/>
      <c r="AI25" s="13"/>
      <c r="AJ25" s="13"/>
      <c r="AK25" s="3"/>
    </row>
    <row r="26" spans="1:37" ht="19.5" customHeight="1" x14ac:dyDescent="0.25">
      <c r="A26" s="7" t="s">
        <v>196</v>
      </c>
      <c r="B26" s="8" t="s">
        <v>80</v>
      </c>
      <c r="C26" s="9"/>
      <c r="D26" s="9">
        <v>4</v>
      </c>
      <c r="E26" s="9"/>
      <c r="F26" s="9">
        <v>54</v>
      </c>
      <c r="G26" s="9">
        <v>18</v>
      </c>
      <c r="H26" s="9">
        <v>36</v>
      </c>
      <c r="I26" s="9">
        <v>36</v>
      </c>
      <c r="J26" s="9"/>
      <c r="K26" s="9"/>
      <c r="L26" s="9"/>
      <c r="M26" s="9"/>
      <c r="N26" s="9"/>
      <c r="O26" s="9"/>
      <c r="P26" s="9"/>
      <c r="Q26" s="28"/>
      <c r="R26" s="9"/>
      <c r="S26" s="9"/>
      <c r="T26" s="9"/>
      <c r="U26" s="13">
        <v>36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3"/>
      <c r="AH26" s="13"/>
      <c r="AI26" s="13"/>
      <c r="AJ26" s="13"/>
      <c r="AK26" s="3"/>
    </row>
    <row r="27" spans="1:37" ht="23.25" customHeight="1" x14ac:dyDescent="0.25">
      <c r="A27" s="7" t="s">
        <v>197</v>
      </c>
      <c r="B27" s="7" t="s">
        <v>81</v>
      </c>
      <c r="C27" s="9"/>
      <c r="D27" s="9">
        <v>4</v>
      </c>
      <c r="E27" s="9"/>
      <c r="F27" s="9">
        <v>54</v>
      </c>
      <c r="G27" s="9">
        <v>18</v>
      </c>
      <c r="H27" s="9">
        <v>36</v>
      </c>
      <c r="I27" s="9">
        <v>36</v>
      </c>
      <c r="J27" s="9"/>
      <c r="K27" s="9"/>
      <c r="L27" s="9"/>
      <c r="M27" s="9"/>
      <c r="N27" s="9"/>
      <c r="O27" s="9"/>
      <c r="P27" s="9"/>
      <c r="Q27" s="28"/>
      <c r="R27" s="9"/>
      <c r="S27" s="9"/>
      <c r="T27" s="9"/>
      <c r="U27" s="9">
        <v>36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3"/>
      <c r="AH27" s="13"/>
      <c r="AI27" s="13"/>
      <c r="AJ27" s="13"/>
      <c r="AK27" s="3"/>
    </row>
    <row r="28" spans="1:37" ht="62.25" customHeight="1" x14ac:dyDescent="0.25">
      <c r="A28" s="17" t="s">
        <v>82</v>
      </c>
      <c r="B28" s="17" t="s">
        <v>83</v>
      </c>
      <c r="C28" s="18"/>
      <c r="D28" s="18"/>
      <c r="E28" s="18"/>
      <c r="F28" s="20">
        <f t="shared" ref="F28:I28" si="0">SUM(F29:F32)</f>
        <v>642</v>
      </c>
      <c r="G28" s="20">
        <f t="shared" si="0"/>
        <v>214</v>
      </c>
      <c r="H28" s="20">
        <f t="shared" si="0"/>
        <v>428</v>
      </c>
      <c r="I28" s="20">
        <f t="shared" si="0"/>
        <v>26</v>
      </c>
      <c r="J28" s="20">
        <f>SUM(J29:J32)</f>
        <v>402</v>
      </c>
      <c r="K28" s="18"/>
      <c r="L28" s="34"/>
      <c r="M28" s="34"/>
      <c r="N28" s="34"/>
      <c r="O28" s="9"/>
      <c r="P28" s="9"/>
      <c r="Q28" s="28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3"/>
      <c r="AH28" s="13"/>
      <c r="AI28" s="13"/>
      <c r="AJ28" s="13"/>
      <c r="AK28" s="3"/>
    </row>
    <row r="29" spans="1:37" ht="21" x14ac:dyDescent="0.25">
      <c r="A29" s="16" t="s">
        <v>84</v>
      </c>
      <c r="B29" s="7" t="s">
        <v>85</v>
      </c>
      <c r="C29" s="9"/>
      <c r="D29" s="9">
        <v>8</v>
      </c>
      <c r="E29" s="9"/>
      <c r="F29" s="9">
        <v>60</v>
      </c>
      <c r="G29" s="9">
        <v>12</v>
      </c>
      <c r="H29" s="9">
        <v>48</v>
      </c>
      <c r="I29" s="9">
        <v>14</v>
      </c>
      <c r="J29" s="9">
        <v>34</v>
      </c>
      <c r="K29" s="9"/>
      <c r="L29" s="9"/>
      <c r="M29" s="9"/>
      <c r="N29" s="9"/>
      <c r="O29" s="9"/>
      <c r="P29" s="9"/>
      <c r="Q29" s="2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3">
        <v>48</v>
      </c>
      <c r="AH29" s="13"/>
      <c r="AI29" s="13"/>
      <c r="AJ29" s="13"/>
      <c r="AK29" s="3"/>
    </row>
    <row r="30" spans="1:37" ht="18.75" x14ac:dyDescent="0.25">
      <c r="A30" s="16" t="s">
        <v>86</v>
      </c>
      <c r="B30" s="7" t="s">
        <v>69</v>
      </c>
      <c r="C30" s="9"/>
      <c r="D30" s="9">
        <v>5</v>
      </c>
      <c r="E30" s="9"/>
      <c r="F30" s="9">
        <v>60</v>
      </c>
      <c r="G30" s="9">
        <v>12</v>
      </c>
      <c r="H30" s="9">
        <v>48</v>
      </c>
      <c r="I30" s="9">
        <v>4</v>
      </c>
      <c r="J30" s="9">
        <v>44</v>
      </c>
      <c r="K30" s="9"/>
      <c r="L30" s="9"/>
      <c r="M30" s="9"/>
      <c r="N30" s="9"/>
      <c r="O30" s="9"/>
      <c r="P30" s="9"/>
      <c r="Q30" s="28"/>
      <c r="R30" s="9" t="s">
        <v>87</v>
      </c>
      <c r="S30" s="9"/>
      <c r="T30" s="9"/>
      <c r="U30" s="9">
        <v>12</v>
      </c>
      <c r="V30" s="9"/>
      <c r="W30" s="9"/>
      <c r="X30" s="9">
        <v>36</v>
      </c>
      <c r="Y30" s="9"/>
      <c r="Z30" s="9"/>
      <c r="AA30" s="9"/>
      <c r="AB30" s="9"/>
      <c r="AC30" s="9"/>
      <c r="AD30" s="9"/>
      <c r="AE30" s="9"/>
      <c r="AF30" s="9"/>
      <c r="AG30" s="13"/>
      <c r="AH30" s="13"/>
      <c r="AI30" s="13"/>
      <c r="AJ30" s="13"/>
      <c r="AK30" s="3"/>
    </row>
    <row r="31" spans="1:37" ht="18.75" x14ac:dyDescent="0.25">
      <c r="A31" s="16" t="s">
        <v>88</v>
      </c>
      <c r="B31" s="7" t="s">
        <v>67</v>
      </c>
      <c r="C31" s="9"/>
      <c r="D31" s="9" t="s">
        <v>89</v>
      </c>
      <c r="E31" s="9"/>
      <c r="F31" s="9">
        <v>190</v>
      </c>
      <c r="G31" s="9">
        <v>24</v>
      </c>
      <c r="H31" s="9">
        <v>166</v>
      </c>
      <c r="I31" s="9"/>
      <c r="J31" s="9">
        <v>166</v>
      </c>
      <c r="K31" s="9"/>
      <c r="L31" s="9"/>
      <c r="M31" s="9"/>
      <c r="N31" s="9"/>
      <c r="O31" s="9"/>
      <c r="P31" s="9"/>
      <c r="Q31" s="28"/>
      <c r="R31" s="9">
        <v>28</v>
      </c>
      <c r="S31" s="9"/>
      <c r="T31" s="9"/>
      <c r="U31" s="9">
        <v>32</v>
      </c>
      <c r="V31" s="9"/>
      <c r="W31" s="9"/>
      <c r="X31" s="9">
        <v>30</v>
      </c>
      <c r="Y31" s="9"/>
      <c r="Z31" s="9"/>
      <c r="AA31" s="9">
        <v>20</v>
      </c>
      <c r="AB31" s="9"/>
      <c r="AC31" s="9"/>
      <c r="AD31" s="9">
        <v>28</v>
      </c>
      <c r="AE31" s="9"/>
      <c r="AF31" s="9"/>
      <c r="AG31" s="13">
        <v>28</v>
      </c>
      <c r="AH31" s="13"/>
      <c r="AI31" s="13"/>
      <c r="AJ31" s="13"/>
      <c r="AK31" s="3"/>
    </row>
    <row r="32" spans="1:37" ht="21" x14ac:dyDescent="0.25">
      <c r="A32" s="16" t="s">
        <v>90</v>
      </c>
      <c r="B32" s="7" t="s">
        <v>70</v>
      </c>
      <c r="C32" s="9">
        <v>34567</v>
      </c>
      <c r="D32" s="9">
        <v>8</v>
      </c>
      <c r="E32" s="9"/>
      <c r="F32" s="9">
        <v>332</v>
      </c>
      <c r="G32" s="9">
        <v>166</v>
      </c>
      <c r="H32" s="9">
        <v>166</v>
      </c>
      <c r="I32" s="13">
        <v>8</v>
      </c>
      <c r="J32" s="13">
        <v>158</v>
      </c>
      <c r="K32" s="9"/>
      <c r="L32" s="9"/>
      <c r="M32" s="9"/>
      <c r="N32" s="9"/>
      <c r="O32" s="9"/>
      <c r="P32" s="9"/>
      <c r="Q32" s="28"/>
      <c r="R32" s="9">
        <v>28</v>
      </c>
      <c r="S32" s="9"/>
      <c r="T32" s="9"/>
      <c r="U32" s="9">
        <v>32</v>
      </c>
      <c r="V32" s="9"/>
      <c r="W32" s="9"/>
      <c r="X32" s="9">
        <v>30</v>
      </c>
      <c r="Y32" s="9"/>
      <c r="Z32" s="9"/>
      <c r="AA32" s="9">
        <v>20</v>
      </c>
      <c r="AB32" s="9"/>
      <c r="AC32" s="9"/>
      <c r="AD32" s="9">
        <v>28</v>
      </c>
      <c r="AE32" s="9"/>
      <c r="AF32" s="9"/>
      <c r="AG32" s="13">
        <v>28</v>
      </c>
      <c r="AH32" s="13"/>
      <c r="AI32" s="13"/>
      <c r="AJ32" s="13"/>
      <c r="AK32" s="3"/>
    </row>
    <row r="33" spans="1:37" ht="44.25" customHeight="1" x14ac:dyDescent="0.25">
      <c r="A33" s="15" t="s">
        <v>91</v>
      </c>
      <c r="B33" s="15" t="s">
        <v>92</v>
      </c>
      <c r="C33" s="9"/>
      <c r="D33" s="9"/>
      <c r="E33" s="9"/>
      <c r="F33" s="12">
        <f t="shared" ref="F33:I33" si="1">SUM(F34:F35)</f>
        <v>198</v>
      </c>
      <c r="G33" s="12">
        <f t="shared" si="1"/>
        <v>66</v>
      </c>
      <c r="H33" s="12">
        <f t="shared" si="1"/>
        <v>132</v>
      </c>
      <c r="I33" s="12">
        <f t="shared" si="1"/>
        <v>82</v>
      </c>
      <c r="J33" s="12">
        <f>SUM(J34:J35)</f>
        <v>50</v>
      </c>
      <c r="K33" s="9"/>
      <c r="L33" s="9"/>
      <c r="M33" s="9"/>
      <c r="N33" s="9"/>
      <c r="O33" s="9"/>
      <c r="P33" s="9"/>
      <c r="Q33" s="2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3"/>
      <c r="AH33" s="13"/>
      <c r="AI33" s="13"/>
      <c r="AJ33" s="13"/>
      <c r="AK33" s="3"/>
    </row>
    <row r="34" spans="1:37" ht="18.75" x14ac:dyDescent="0.25">
      <c r="A34" s="7" t="s">
        <v>93</v>
      </c>
      <c r="B34" s="7" t="s">
        <v>68</v>
      </c>
      <c r="C34" s="9"/>
      <c r="D34" s="9">
        <v>4</v>
      </c>
      <c r="E34" s="9"/>
      <c r="F34" s="9">
        <v>99</v>
      </c>
      <c r="G34" s="9">
        <v>33</v>
      </c>
      <c r="H34" s="9">
        <v>66</v>
      </c>
      <c r="I34" s="9">
        <v>46</v>
      </c>
      <c r="J34" s="9">
        <v>20</v>
      </c>
      <c r="K34" s="9"/>
      <c r="L34" s="9"/>
      <c r="M34" s="9"/>
      <c r="N34" s="9"/>
      <c r="O34" s="9"/>
      <c r="P34" s="9"/>
      <c r="Q34" s="28"/>
      <c r="R34" s="9">
        <v>28</v>
      </c>
      <c r="S34" s="9"/>
      <c r="T34" s="9"/>
      <c r="U34" s="9">
        <v>38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3"/>
      <c r="AH34" s="13"/>
      <c r="AI34" s="13"/>
      <c r="AJ34" s="13"/>
      <c r="AK34" s="3"/>
    </row>
    <row r="35" spans="1:37" x14ac:dyDescent="0.25">
      <c r="A35" s="7" t="s">
        <v>94</v>
      </c>
      <c r="B35" s="7" t="s">
        <v>75</v>
      </c>
      <c r="C35" s="9"/>
      <c r="D35" s="9">
        <v>5</v>
      </c>
      <c r="E35" s="9"/>
      <c r="F35" s="9">
        <v>99</v>
      </c>
      <c r="G35" s="9">
        <v>33</v>
      </c>
      <c r="H35" s="9">
        <v>66</v>
      </c>
      <c r="I35" s="9">
        <v>36</v>
      </c>
      <c r="J35" s="9">
        <v>30</v>
      </c>
      <c r="K35" s="9"/>
      <c r="L35" s="9"/>
      <c r="M35" s="9"/>
      <c r="N35" s="9"/>
      <c r="O35" s="9"/>
      <c r="P35" s="9"/>
      <c r="Q35" s="28"/>
      <c r="R35" s="9"/>
      <c r="S35" s="9"/>
      <c r="T35" s="9"/>
      <c r="U35" s="9"/>
      <c r="V35" s="9"/>
      <c r="W35" s="9"/>
      <c r="X35" s="9">
        <v>66</v>
      </c>
      <c r="Y35" s="9"/>
      <c r="Z35" s="9"/>
      <c r="AA35" s="9"/>
      <c r="AB35" s="9"/>
      <c r="AC35" s="9"/>
      <c r="AD35" s="9"/>
      <c r="AE35" s="9"/>
      <c r="AF35" s="9"/>
      <c r="AG35" s="13"/>
      <c r="AH35" s="13"/>
      <c r="AI35" s="13"/>
      <c r="AJ35" s="13"/>
      <c r="AK35" s="1"/>
    </row>
    <row r="36" spans="1:37" ht="21" x14ac:dyDescent="0.25">
      <c r="A36" s="17" t="s">
        <v>95</v>
      </c>
      <c r="B36" s="17" t="s">
        <v>96</v>
      </c>
      <c r="C36" s="18"/>
      <c r="D36" s="18"/>
      <c r="E36" s="18"/>
      <c r="F36" s="19">
        <f t="shared" ref="F36:I36" si="2">F37+F57</f>
        <v>4578</v>
      </c>
      <c r="G36" s="19">
        <f t="shared" si="2"/>
        <v>1214</v>
      </c>
      <c r="H36" s="19">
        <f t="shared" si="2"/>
        <v>3364</v>
      </c>
      <c r="I36" s="19">
        <f t="shared" si="2"/>
        <v>1324</v>
      </c>
      <c r="J36" s="19">
        <f>J37+J57</f>
        <v>1044</v>
      </c>
      <c r="K36" s="19">
        <v>60</v>
      </c>
      <c r="L36" s="34"/>
      <c r="M36" s="34"/>
      <c r="N36" s="34"/>
      <c r="O36" s="9"/>
      <c r="P36" s="9"/>
      <c r="Q36" s="2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3"/>
      <c r="AH36" s="13"/>
      <c r="AI36" s="13"/>
      <c r="AJ36" s="13"/>
      <c r="AK36" s="3"/>
    </row>
    <row r="37" spans="1:37" ht="34.5" customHeight="1" x14ac:dyDescent="0.25">
      <c r="A37" s="17" t="s">
        <v>97</v>
      </c>
      <c r="B37" s="17" t="s">
        <v>98</v>
      </c>
      <c r="C37" s="18"/>
      <c r="D37" s="18"/>
      <c r="E37" s="18"/>
      <c r="F37" s="20">
        <f>SUM(F38:F56)</f>
        <v>1926</v>
      </c>
      <c r="G37" s="20">
        <f>SUM(G38:G56)</f>
        <v>642</v>
      </c>
      <c r="H37" s="20">
        <f>SUM(H38:H56)</f>
        <v>1284</v>
      </c>
      <c r="I37" s="20">
        <f>SUM(I38:I56)</f>
        <v>754</v>
      </c>
      <c r="J37" s="20">
        <f>SUM(J38:J56)</f>
        <v>530</v>
      </c>
      <c r="K37" s="20"/>
      <c r="L37" s="34"/>
      <c r="M37" s="34"/>
      <c r="N37" s="34"/>
      <c r="O37" s="9"/>
      <c r="P37" s="9"/>
      <c r="Q37" s="2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3"/>
      <c r="AH37" s="13"/>
      <c r="AI37" s="13"/>
      <c r="AJ37" s="13"/>
      <c r="AK37" s="3"/>
    </row>
    <row r="38" spans="1:37" ht="24.75" customHeight="1" x14ac:dyDescent="0.25">
      <c r="A38" s="7" t="s">
        <v>99</v>
      </c>
      <c r="B38" s="7" t="s">
        <v>100</v>
      </c>
      <c r="C38" s="9"/>
      <c r="D38" s="9">
        <v>4</v>
      </c>
      <c r="E38" s="9"/>
      <c r="F38" s="9">
        <f>G38+H38</f>
        <v>213</v>
      </c>
      <c r="G38" s="9">
        <v>71</v>
      </c>
      <c r="H38" s="9">
        <v>142</v>
      </c>
      <c r="I38" s="9">
        <v>42</v>
      </c>
      <c r="J38" s="9">
        <v>100</v>
      </c>
      <c r="K38" s="9"/>
      <c r="L38" s="9"/>
      <c r="M38" s="9"/>
      <c r="N38" s="9"/>
      <c r="O38" s="9">
        <v>27</v>
      </c>
      <c r="P38" s="9"/>
      <c r="Q38" s="28"/>
      <c r="R38" s="9">
        <v>62</v>
      </c>
      <c r="S38" s="9"/>
      <c r="T38" s="9"/>
      <c r="U38" s="9">
        <v>53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3"/>
      <c r="AH38" s="13"/>
      <c r="AI38" s="13"/>
      <c r="AJ38" s="13"/>
      <c r="AK38" s="1"/>
    </row>
    <row r="39" spans="1:37" ht="27" customHeight="1" x14ac:dyDescent="0.25">
      <c r="A39" s="7" t="s">
        <v>101</v>
      </c>
      <c r="B39" s="7" t="s">
        <v>102</v>
      </c>
      <c r="C39" s="9"/>
      <c r="D39" s="9"/>
      <c r="E39" s="9">
        <v>4</v>
      </c>
      <c r="F39" s="9">
        <f t="shared" ref="F39:F56" si="3">G39+H39</f>
        <v>216</v>
      </c>
      <c r="G39" s="9">
        <v>72</v>
      </c>
      <c r="H39" s="9">
        <v>144</v>
      </c>
      <c r="I39" s="9">
        <v>88</v>
      </c>
      <c r="J39" s="9">
        <v>56</v>
      </c>
      <c r="K39" s="9"/>
      <c r="L39" s="9"/>
      <c r="M39" s="9"/>
      <c r="N39" s="9"/>
      <c r="O39" s="9"/>
      <c r="P39" s="9"/>
      <c r="Q39" s="28"/>
      <c r="R39" s="9">
        <v>64</v>
      </c>
      <c r="S39" s="9"/>
      <c r="T39" s="9"/>
      <c r="U39" s="9">
        <v>80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3"/>
      <c r="AH39" s="13"/>
      <c r="AI39" s="13"/>
      <c r="AJ39" s="13"/>
      <c r="AK39" s="3"/>
    </row>
    <row r="40" spans="1:37" ht="21" x14ac:dyDescent="0.25">
      <c r="A40" s="7" t="s">
        <v>103</v>
      </c>
      <c r="B40" s="7" t="s">
        <v>104</v>
      </c>
      <c r="C40" s="9"/>
      <c r="D40" s="9"/>
      <c r="E40" s="9">
        <v>6</v>
      </c>
      <c r="F40" s="9">
        <f t="shared" si="3"/>
        <v>150</v>
      </c>
      <c r="G40" s="9">
        <v>50</v>
      </c>
      <c r="H40" s="9">
        <v>100</v>
      </c>
      <c r="I40" s="9">
        <v>62</v>
      </c>
      <c r="J40" s="9">
        <v>38</v>
      </c>
      <c r="K40" s="9"/>
      <c r="L40" s="9"/>
      <c r="M40" s="9"/>
      <c r="N40" s="9"/>
      <c r="O40" s="9"/>
      <c r="P40" s="9"/>
      <c r="Q40" s="28"/>
      <c r="R40" s="9"/>
      <c r="S40" s="9"/>
      <c r="T40" s="9"/>
      <c r="U40" s="9"/>
      <c r="V40" s="9"/>
      <c r="W40" s="9"/>
      <c r="X40" s="9">
        <v>54</v>
      </c>
      <c r="Y40" s="9"/>
      <c r="Z40" s="9"/>
      <c r="AA40" s="9">
        <v>46</v>
      </c>
      <c r="AB40" s="9"/>
      <c r="AC40" s="9"/>
      <c r="AD40" s="9"/>
      <c r="AE40" s="9"/>
      <c r="AF40" s="9"/>
      <c r="AG40" s="13"/>
      <c r="AH40" s="13"/>
      <c r="AI40" s="13"/>
      <c r="AJ40" s="13"/>
      <c r="AK40" s="3"/>
    </row>
    <row r="41" spans="1:37" x14ac:dyDescent="0.25">
      <c r="A41" s="7" t="s">
        <v>105</v>
      </c>
      <c r="B41" s="7" t="s">
        <v>106</v>
      </c>
      <c r="C41" s="9"/>
      <c r="D41" s="9">
        <v>3</v>
      </c>
      <c r="E41" s="9"/>
      <c r="F41" s="9">
        <f t="shared" si="3"/>
        <v>96</v>
      </c>
      <c r="G41" s="9">
        <v>32</v>
      </c>
      <c r="H41" s="9">
        <v>64</v>
      </c>
      <c r="I41" s="9">
        <v>54</v>
      </c>
      <c r="J41" s="9">
        <v>10</v>
      </c>
      <c r="K41" s="9"/>
      <c r="L41" s="9"/>
      <c r="M41" s="9"/>
      <c r="N41" s="9"/>
      <c r="O41" s="9">
        <v>24</v>
      </c>
      <c r="P41" s="9"/>
      <c r="Q41" s="28"/>
      <c r="R41" s="9">
        <v>40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3"/>
      <c r="AH41" s="13"/>
      <c r="AI41" s="13"/>
      <c r="AJ41" s="13"/>
      <c r="AK41" s="1"/>
    </row>
    <row r="42" spans="1:37" ht="30.75" customHeight="1" x14ac:dyDescent="0.25">
      <c r="A42" s="7" t="s">
        <v>107</v>
      </c>
      <c r="B42" s="7" t="s">
        <v>108</v>
      </c>
      <c r="C42" s="9"/>
      <c r="D42" s="9">
        <v>8</v>
      </c>
      <c r="E42" s="9"/>
      <c r="F42" s="9">
        <f t="shared" si="3"/>
        <v>78</v>
      </c>
      <c r="G42" s="9">
        <v>26</v>
      </c>
      <c r="H42" s="9">
        <v>52</v>
      </c>
      <c r="I42" s="9">
        <v>32</v>
      </c>
      <c r="J42" s="9">
        <v>20</v>
      </c>
      <c r="K42" s="9"/>
      <c r="L42" s="9"/>
      <c r="M42" s="9"/>
      <c r="N42" s="9"/>
      <c r="O42" s="9"/>
      <c r="P42" s="9"/>
      <c r="Q42" s="2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22</v>
      </c>
      <c r="AE42" s="9"/>
      <c r="AF42" s="9"/>
      <c r="AG42" s="13">
        <v>30</v>
      </c>
      <c r="AH42" s="13"/>
      <c r="AI42" s="13"/>
      <c r="AJ42" s="13"/>
      <c r="AK42" s="1"/>
    </row>
    <row r="43" spans="1:37" ht="46.5" customHeight="1" x14ac:dyDescent="0.25">
      <c r="A43" s="7" t="s">
        <v>109</v>
      </c>
      <c r="B43" s="7" t="s">
        <v>110</v>
      </c>
      <c r="C43" s="9"/>
      <c r="D43" s="9"/>
      <c r="E43" s="9">
        <v>7</v>
      </c>
      <c r="F43" s="9">
        <f t="shared" si="3"/>
        <v>270</v>
      </c>
      <c r="G43" s="9">
        <v>90</v>
      </c>
      <c r="H43" s="9">
        <v>180</v>
      </c>
      <c r="I43" s="9">
        <v>136</v>
      </c>
      <c r="J43" s="9">
        <v>44</v>
      </c>
      <c r="K43" s="9"/>
      <c r="L43" s="9"/>
      <c r="M43" s="9"/>
      <c r="N43" s="9"/>
      <c r="O43" s="9"/>
      <c r="P43" s="9"/>
      <c r="Q43" s="28"/>
      <c r="R43" s="9"/>
      <c r="S43" s="9"/>
      <c r="T43" s="9"/>
      <c r="U43" s="9"/>
      <c r="V43" s="9"/>
      <c r="W43" s="9"/>
      <c r="X43" s="9">
        <v>52</v>
      </c>
      <c r="Y43" s="9"/>
      <c r="Z43" s="9"/>
      <c r="AA43" s="9">
        <v>53</v>
      </c>
      <c r="AB43" s="9"/>
      <c r="AC43" s="9"/>
      <c r="AD43" s="9">
        <v>75</v>
      </c>
      <c r="AE43" s="9"/>
      <c r="AF43" s="9"/>
      <c r="AG43" s="13"/>
      <c r="AH43" s="13"/>
      <c r="AI43" s="13"/>
      <c r="AJ43" s="13"/>
      <c r="AK43" s="3"/>
    </row>
    <row r="44" spans="1:37" ht="43.5" customHeight="1" x14ac:dyDescent="0.25">
      <c r="A44" s="7" t="s">
        <v>111</v>
      </c>
      <c r="B44" s="7" t="s">
        <v>112</v>
      </c>
      <c r="C44" s="9"/>
      <c r="D44" s="9">
        <v>8</v>
      </c>
      <c r="E44" s="9"/>
      <c r="F44" s="9">
        <f t="shared" si="3"/>
        <v>63</v>
      </c>
      <c r="G44" s="9">
        <v>21</v>
      </c>
      <c r="H44" s="9">
        <v>42</v>
      </c>
      <c r="I44" s="9">
        <v>36</v>
      </c>
      <c r="J44" s="9">
        <v>6</v>
      </c>
      <c r="K44" s="9"/>
      <c r="L44" s="9"/>
      <c r="M44" s="9"/>
      <c r="N44" s="9"/>
      <c r="O44" s="9"/>
      <c r="P44" s="9"/>
      <c r="Q44" s="28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3">
        <v>42</v>
      </c>
      <c r="AH44" s="13"/>
      <c r="AI44" s="13"/>
      <c r="AJ44" s="13"/>
      <c r="AK44" s="3"/>
    </row>
    <row r="45" spans="1:37" ht="18.75" x14ac:dyDescent="0.25">
      <c r="A45" s="7" t="s">
        <v>113</v>
      </c>
      <c r="B45" s="7" t="s">
        <v>114</v>
      </c>
      <c r="C45" s="9"/>
      <c r="D45" s="9">
        <v>7</v>
      </c>
      <c r="E45" s="9"/>
      <c r="F45" s="9">
        <f t="shared" si="3"/>
        <v>48</v>
      </c>
      <c r="G45" s="9">
        <v>16</v>
      </c>
      <c r="H45" s="9">
        <v>32</v>
      </c>
      <c r="I45" s="9">
        <v>16</v>
      </c>
      <c r="J45" s="9">
        <v>16</v>
      </c>
      <c r="K45" s="9"/>
      <c r="L45" s="9"/>
      <c r="M45" s="9"/>
      <c r="N45" s="9"/>
      <c r="O45" s="9"/>
      <c r="P45" s="9"/>
      <c r="Q45" s="2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32</v>
      </c>
      <c r="AE45" s="9"/>
      <c r="AF45" s="9"/>
      <c r="AG45" s="13"/>
      <c r="AH45" s="13"/>
      <c r="AI45" s="13"/>
      <c r="AJ45" s="13"/>
      <c r="AK45" s="3"/>
    </row>
    <row r="46" spans="1:37" ht="21" x14ac:dyDescent="0.25">
      <c r="A46" s="21" t="s">
        <v>115</v>
      </c>
      <c r="B46" s="21" t="s">
        <v>116</v>
      </c>
      <c r="C46" s="9"/>
      <c r="D46" s="9"/>
      <c r="E46" s="9">
        <v>4</v>
      </c>
      <c r="F46" s="9">
        <f t="shared" si="3"/>
        <v>102</v>
      </c>
      <c r="G46" s="9">
        <v>34</v>
      </c>
      <c r="H46" s="9">
        <v>68</v>
      </c>
      <c r="I46" s="9">
        <v>20</v>
      </c>
      <c r="J46" s="9">
        <v>48</v>
      </c>
      <c r="K46" s="9"/>
      <c r="L46" s="9"/>
      <c r="M46" s="9"/>
      <c r="N46" s="9"/>
      <c r="O46" s="9"/>
      <c r="P46" s="9"/>
      <c r="Q46" s="28"/>
      <c r="R46" s="9">
        <v>30</v>
      </c>
      <c r="S46" s="9"/>
      <c r="T46" s="9"/>
      <c r="U46" s="9">
        <v>38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3"/>
      <c r="AH46" s="13"/>
      <c r="AI46" s="13"/>
      <c r="AJ46" s="13"/>
      <c r="AK46" s="3"/>
    </row>
    <row r="47" spans="1:37" ht="27.75" customHeight="1" x14ac:dyDescent="0.25">
      <c r="A47" s="7" t="s">
        <v>117</v>
      </c>
      <c r="B47" s="7" t="s">
        <v>118</v>
      </c>
      <c r="C47" s="9"/>
      <c r="D47" s="9">
        <v>5</v>
      </c>
      <c r="E47" s="9"/>
      <c r="F47" s="9">
        <f t="shared" si="3"/>
        <v>48</v>
      </c>
      <c r="G47" s="22">
        <v>16</v>
      </c>
      <c r="H47" s="22">
        <v>32</v>
      </c>
      <c r="I47" s="22">
        <v>26</v>
      </c>
      <c r="J47" s="22">
        <v>6</v>
      </c>
      <c r="K47" s="9"/>
      <c r="L47" s="9"/>
      <c r="M47" s="9"/>
      <c r="N47" s="9"/>
      <c r="O47" s="9"/>
      <c r="P47" s="9"/>
      <c r="Q47" s="28"/>
      <c r="R47" s="9"/>
      <c r="S47" s="9"/>
      <c r="T47" s="9"/>
      <c r="U47" s="9"/>
      <c r="V47" s="9"/>
      <c r="W47" s="9"/>
      <c r="X47" s="9">
        <v>32</v>
      </c>
      <c r="Y47" s="9"/>
      <c r="Z47" s="9"/>
      <c r="AA47" s="9"/>
      <c r="AB47" s="9"/>
      <c r="AC47" s="9"/>
      <c r="AD47" s="9"/>
      <c r="AE47" s="9"/>
      <c r="AF47" s="9"/>
      <c r="AG47" s="13"/>
      <c r="AH47" s="13"/>
      <c r="AI47" s="13"/>
      <c r="AJ47" s="13"/>
      <c r="AK47" s="3"/>
    </row>
    <row r="48" spans="1:37" ht="37.5" customHeight="1" x14ac:dyDescent="0.25">
      <c r="A48" s="7" t="s">
        <v>119</v>
      </c>
      <c r="B48" s="7" t="s">
        <v>120</v>
      </c>
      <c r="C48" s="12"/>
      <c r="D48" s="7"/>
      <c r="E48" s="12"/>
      <c r="F48" s="9">
        <f t="shared" si="3"/>
        <v>48</v>
      </c>
      <c r="G48" s="9">
        <v>16</v>
      </c>
      <c r="H48" s="9">
        <v>32</v>
      </c>
      <c r="I48" s="9">
        <v>22</v>
      </c>
      <c r="J48" s="9">
        <v>10</v>
      </c>
      <c r="K48" s="23"/>
      <c r="L48" s="9"/>
      <c r="M48" s="12"/>
      <c r="N48" s="12"/>
      <c r="O48" s="9"/>
      <c r="P48" s="12"/>
      <c r="Q48" s="29"/>
      <c r="R48" s="12"/>
      <c r="S48" s="12"/>
      <c r="T48" s="12"/>
      <c r="U48" s="9"/>
      <c r="V48" s="12"/>
      <c r="W48" s="12"/>
      <c r="X48" s="12"/>
      <c r="Y48" s="12"/>
      <c r="Z48" s="12"/>
      <c r="AA48" s="9"/>
      <c r="AB48" s="9"/>
      <c r="AC48" s="12"/>
      <c r="AD48" s="9"/>
      <c r="AE48" s="12"/>
      <c r="AF48" s="12"/>
      <c r="AG48" s="12">
        <v>32</v>
      </c>
      <c r="AH48" s="12"/>
      <c r="AI48" s="12"/>
      <c r="AJ48" s="13"/>
      <c r="AK48" s="3"/>
    </row>
    <row r="49" spans="1:37" ht="32.25" customHeight="1" x14ac:dyDescent="0.25">
      <c r="A49" s="7" t="s">
        <v>121</v>
      </c>
      <c r="B49" s="7" t="s">
        <v>122</v>
      </c>
      <c r="C49" s="12"/>
      <c r="D49" s="7"/>
      <c r="E49" s="12"/>
      <c r="F49" s="9">
        <f t="shared" si="3"/>
        <v>48</v>
      </c>
      <c r="G49" s="9">
        <v>16</v>
      </c>
      <c r="H49" s="9">
        <v>32</v>
      </c>
      <c r="I49" s="9">
        <v>22</v>
      </c>
      <c r="J49" s="9">
        <v>10</v>
      </c>
      <c r="K49" s="23"/>
      <c r="L49" s="9"/>
      <c r="M49" s="12"/>
      <c r="N49" s="12"/>
      <c r="O49" s="9"/>
      <c r="P49" s="12"/>
      <c r="Q49" s="29"/>
      <c r="R49" s="12"/>
      <c r="S49" s="12"/>
      <c r="T49" s="12"/>
      <c r="U49" s="9"/>
      <c r="V49" s="12"/>
      <c r="W49" s="12"/>
      <c r="X49" s="12"/>
      <c r="Y49" s="12"/>
      <c r="Z49" s="12"/>
      <c r="AA49" s="9"/>
      <c r="AB49" s="9"/>
      <c r="AC49" s="12"/>
      <c r="AD49" s="9"/>
      <c r="AE49" s="9"/>
      <c r="AF49" s="9"/>
      <c r="AG49" s="9">
        <v>32</v>
      </c>
      <c r="AH49" s="12"/>
      <c r="AI49" s="12"/>
      <c r="AJ49" s="13"/>
      <c r="AK49" s="3"/>
    </row>
    <row r="50" spans="1:37" ht="41.25" customHeight="1" x14ac:dyDescent="0.25">
      <c r="A50" s="7" t="s">
        <v>123</v>
      </c>
      <c r="B50" s="8" t="s">
        <v>202</v>
      </c>
      <c r="C50" s="9"/>
      <c r="D50" s="9" t="s">
        <v>87</v>
      </c>
      <c r="E50" s="9"/>
      <c r="F50" s="9">
        <f t="shared" si="3"/>
        <v>72</v>
      </c>
      <c r="G50" s="9">
        <v>24</v>
      </c>
      <c r="H50" s="9">
        <v>48</v>
      </c>
      <c r="I50" s="9">
        <v>24</v>
      </c>
      <c r="J50" s="9">
        <v>24</v>
      </c>
      <c r="K50" s="9"/>
      <c r="L50" s="9"/>
      <c r="M50" s="9"/>
      <c r="N50" s="9"/>
      <c r="O50" s="9"/>
      <c r="P50" s="9"/>
      <c r="Q50" s="2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3">
        <v>48</v>
      </c>
      <c r="AH50" s="13"/>
      <c r="AI50" s="13"/>
      <c r="AJ50" s="13"/>
      <c r="AK50" s="10"/>
    </row>
    <row r="51" spans="1:37" ht="30" customHeight="1" x14ac:dyDescent="0.25">
      <c r="A51" s="7" t="s">
        <v>124</v>
      </c>
      <c r="B51" s="7" t="s">
        <v>125</v>
      </c>
      <c r="C51" s="9"/>
      <c r="D51" s="9">
        <v>8</v>
      </c>
      <c r="E51" s="9"/>
      <c r="F51" s="9">
        <f t="shared" si="3"/>
        <v>90</v>
      </c>
      <c r="G51" s="9">
        <v>30</v>
      </c>
      <c r="H51" s="9">
        <v>60</v>
      </c>
      <c r="I51" s="9">
        <v>30</v>
      </c>
      <c r="J51" s="9">
        <v>30</v>
      </c>
      <c r="K51" s="9"/>
      <c r="L51" s="9"/>
      <c r="M51" s="9"/>
      <c r="N51" s="9"/>
      <c r="O51" s="9"/>
      <c r="P51" s="9"/>
      <c r="Q51" s="2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3">
        <v>60</v>
      </c>
      <c r="AH51" s="13"/>
      <c r="AI51" s="13"/>
      <c r="AJ51" s="13"/>
      <c r="AK51" s="3"/>
    </row>
    <row r="52" spans="1:37" ht="39.75" customHeight="1" x14ac:dyDescent="0.25">
      <c r="A52" s="7" t="s">
        <v>126</v>
      </c>
      <c r="B52" s="7" t="s">
        <v>127</v>
      </c>
      <c r="C52" s="9"/>
      <c r="D52" s="9">
        <v>8</v>
      </c>
      <c r="E52" s="9"/>
      <c r="F52" s="9">
        <f t="shared" si="3"/>
        <v>54</v>
      </c>
      <c r="G52" s="9">
        <v>18</v>
      </c>
      <c r="H52" s="9">
        <v>36</v>
      </c>
      <c r="I52" s="9">
        <v>20</v>
      </c>
      <c r="J52" s="9">
        <v>16</v>
      </c>
      <c r="K52" s="9"/>
      <c r="L52" s="9"/>
      <c r="M52" s="9"/>
      <c r="N52" s="9"/>
      <c r="O52" s="9"/>
      <c r="P52" s="9"/>
      <c r="Q52" s="28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3">
        <v>36</v>
      </c>
      <c r="AH52" s="13"/>
      <c r="AI52" s="13"/>
      <c r="AJ52" s="13"/>
      <c r="AK52" s="3"/>
    </row>
    <row r="53" spans="1:37" ht="42.75" customHeight="1" x14ac:dyDescent="0.25">
      <c r="A53" s="7" t="s">
        <v>128</v>
      </c>
      <c r="B53" s="7" t="s">
        <v>129</v>
      </c>
      <c r="C53" s="9"/>
      <c r="D53" s="9"/>
      <c r="E53" s="9"/>
      <c r="F53" s="9">
        <f t="shared" si="3"/>
        <v>90</v>
      </c>
      <c r="G53" s="9">
        <v>30</v>
      </c>
      <c r="H53" s="9">
        <v>60</v>
      </c>
      <c r="I53" s="9">
        <v>30</v>
      </c>
      <c r="J53" s="9">
        <v>30</v>
      </c>
      <c r="K53" s="9"/>
      <c r="L53" s="9"/>
      <c r="M53" s="9"/>
      <c r="N53" s="9"/>
      <c r="O53" s="9"/>
      <c r="P53" s="9"/>
      <c r="Q53" s="28"/>
      <c r="R53" s="9"/>
      <c r="S53" s="9"/>
      <c r="T53" s="9"/>
      <c r="U53" s="9">
        <v>60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3"/>
      <c r="AH53" s="13"/>
      <c r="AI53" s="13"/>
      <c r="AJ53" s="13"/>
      <c r="AK53" s="3"/>
    </row>
    <row r="54" spans="1:37" ht="34.5" customHeight="1" x14ac:dyDescent="0.25">
      <c r="A54" s="7" t="s">
        <v>130</v>
      </c>
      <c r="B54" s="7" t="s">
        <v>131</v>
      </c>
      <c r="C54" s="9"/>
      <c r="D54" s="9">
        <v>8</v>
      </c>
      <c r="E54" s="9"/>
      <c r="F54" s="9">
        <f t="shared" si="3"/>
        <v>90</v>
      </c>
      <c r="G54" s="9">
        <v>30</v>
      </c>
      <c r="H54" s="9">
        <v>60</v>
      </c>
      <c r="I54" s="9">
        <v>30</v>
      </c>
      <c r="J54" s="9">
        <v>30</v>
      </c>
      <c r="K54" s="9"/>
      <c r="L54" s="9"/>
      <c r="M54" s="9"/>
      <c r="N54" s="9"/>
      <c r="O54" s="9"/>
      <c r="P54" s="9"/>
      <c r="Q54" s="28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3">
        <v>60</v>
      </c>
      <c r="AH54" s="13"/>
      <c r="AI54" s="13"/>
      <c r="AJ54" s="13"/>
      <c r="AK54" s="3"/>
    </row>
    <row r="55" spans="1:37" ht="31.5" x14ac:dyDescent="0.25">
      <c r="A55" s="7" t="s">
        <v>132</v>
      </c>
      <c r="B55" s="7" t="s">
        <v>133</v>
      </c>
      <c r="C55" s="9"/>
      <c r="D55" s="9">
        <v>5</v>
      </c>
      <c r="E55" s="9"/>
      <c r="F55" s="9">
        <f t="shared" si="3"/>
        <v>90</v>
      </c>
      <c r="G55" s="9">
        <v>30</v>
      </c>
      <c r="H55" s="9">
        <v>60</v>
      </c>
      <c r="I55" s="9">
        <v>44</v>
      </c>
      <c r="J55" s="9">
        <v>16</v>
      </c>
      <c r="K55" s="9"/>
      <c r="L55" s="9"/>
      <c r="M55" s="9"/>
      <c r="N55" s="9"/>
      <c r="O55" s="9"/>
      <c r="P55" s="9"/>
      <c r="Q55" s="28"/>
      <c r="R55" s="9"/>
      <c r="S55" s="9"/>
      <c r="T55" s="9"/>
      <c r="U55" s="9"/>
      <c r="V55" s="9"/>
      <c r="W55" s="9"/>
      <c r="X55" s="9">
        <v>60</v>
      </c>
      <c r="Y55" s="9"/>
      <c r="Z55" s="9"/>
      <c r="AA55" s="9"/>
      <c r="AB55" s="9"/>
      <c r="AC55" s="9"/>
      <c r="AD55" s="9"/>
      <c r="AE55" s="9"/>
      <c r="AF55" s="9"/>
      <c r="AG55" s="13"/>
      <c r="AH55" s="13"/>
      <c r="AI55" s="13"/>
      <c r="AJ55" s="13"/>
      <c r="AK55" s="3"/>
    </row>
    <row r="56" spans="1:37" ht="41.25" customHeight="1" x14ac:dyDescent="0.25">
      <c r="A56" s="7" t="s">
        <v>134</v>
      </c>
      <c r="B56" s="7" t="s">
        <v>135</v>
      </c>
      <c r="C56" s="9"/>
      <c r="D56" s="9">
        <v>2</v>
      </c>
      <c r="E56" s="9"/>
      <c r="F56" s="9">
        <f t="shared" si="3"/>
        <v>60</v>
      </c>
      <c r="G56" s="9">
        <v>20</v>
      </c>
      <c r="H56" s="9">
        <v>40</v>
      </c>
      <c r="I56" s="9">
        <v>20</v>
      </c>
      <c r="J56" s="9">
        <v>20</v>
      </c>
      <c r="K56" s="9"/>
      <c r="L56" s="9">
        <v>24</v>
      </c>
      <c r="M56" s="9"/>
      <c r="N56" s="9"/>
      <c r="O56" s="9">
        <v>16</v>
      </c>
      <c r="P56" s="9"/>
      <c r="Q56" s="28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3"/>
      <c r="AH56" s="13"/>
      <c r="AI56" s="13"/>
      <c r="AJ56" s="13"/>
      <c r="AK56" s="3"/>
    </row>
    <row r="57" spans="1:37" ht="19.5" x14ac:dyDescent="0.25">
      <c r="A57" s="17" t="s">
        <v>136</v>
      </c>
      <c r="B57" s="27" t="s">
        <v>137</v>
      </c>
      <c r="C57" s="18"/>
      <c r="D57" s="18"/>
      <c r="E57" s="18"/>
      <c r="F57" s="20">
        <f t="shared" ref="F57:J57" si="4">F58+F63+F68</f>
        <v>2652</v>
      </c>
      <c r="G57" s="20">
        <f t="shared" si="4"/>
        <v>572</v>
      </c>
      <c r="H57" s="20">
        <f t="shared" si="4"/>
        <v>2080</v>
      </c>
      <c r="I57" s="20">
        <f t="shared" si="4"/>
        <v>570</v>
      </c>
      <c r="J57" s="20">
        <f t="shared" si="4"/>
        <v>514</v>
      </c>
      <c r="K57" s="20">
        <f>K58+K63+K68</f>
        <v>60</v>
      </c>
      <c r="L57" s="9"/>
      <c r="M57" s="9"/>
      <c r="N57" s="9"/>
      <c r="O57" s="9"/>
      <c r="P57" s="9"/>
      <c r="Q57" s="28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3"/>
      <c r="AH57" s="13"/>
      <c r="AI57" s="13"/>
      <c r="AJ57" s="13"/>
      <c r="AK57" s="3"/>
    </row>
    <row r="58" spans="1:37" ht="42" x14ac:dyDescent="0.25">
      <c r="A58" s="17" t="s">
        <v>138</v>
      </c>
      <c r="B58" s="17" t="s">
        <v>139</v>
      </c>
      <c r="C58" s="18"/>
      <c r="D58" s="18"/>
      <c r="E58" s="18">
        <v>7</v>
      </c>
      <c r="F58" s="20">
        <f t="shared" ref="F58:J58" si="5">SUM(F59:F62)</f>
        <v>2058</v>
      </c>
      <c r="G58" s="20">
        <f t="shared" si="5"/>
        <v>434</v>
      </c>
      <c r="H58" s="20">
        <f t="shared" si="5"/>
        <v>1624</v>
      </c>
      <c r="I58" s="20">
        <f t="shared" si="5"/>
        <v>414</v>
      </c>
      <c r="J58" s="20">
        <f t="shared" si="5"/>
        <v>414</v>
      </c>
      <c r="K58" s="20">
        <f>SUM(K59:K62)</f>
        <v>40</v>
      </c>
      <c r="L58" s="9"/>
      <c r="M58" s="9"/>
      <c r="N58" s="9"/>
      <c r="O58" s="9"/>
      <c r="P58" s="9"/>
      <c r="Q58" s="28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3"/>
      <c r="AH58" s="13"/>
      <c r="AI58" s="13"/>
      <c r="AJ58" s="13"/>
      <c r="AK58" s="3"/>
    </row>
    <row r="59" spans="1:37" ht="35.25" customHeight="1" x14ac:dyDescent="0.25">
      <c r="A59" s="7" t="s">
        <v>140</v>
      </c>
      <c r="B59" s="7" t="s">
        <v>141</v>
      </c>
      <c r="C59" s="9"/>
      <c r="D59" s="9"/>
      <c r="E59" s="9">
        <v>7</v>
      </c>
      <c r="F59" s="9">
        <v>660</v>
      </c>
      <c r="G59" s="9">
        <v>220</v>
      </c>
      <c r="H59" s="9">
        <v>440</v>
      </c>
      <c r="I59" s="9">
        <v>220</v>
      </c>
      <c r="J59" s="9">
        <v>220</v>
      </c>
      <c r="K59" s="9"/>
      <c r="L59" s="9">
        <v>61</v>
      </c>
      <c r="M59" s="9"/>
      <c r="N59" s="9"/>
      <c r="O59" s="9">
        <v>66</v>
      </c>
      <c r="P59" s="9"/>
      <c r="Q59" s="28"/>
      <c r="R59" s="9">
        <v>106</v>
      </c>
      <c r="S59" s="9"/>
      <c r="T59" s="9"/>
      <c r="U59" s="9"/>
      <c r="V59" s="9"/>
      <c r="W59" s="9"/>
      <c r="X59" s="9">
        <v>33</v>
      </c>
      <c r="Y59" s="9"/>
      <c r="Z59" s="9"/>
      <c r="AA59" s="9">
        <v>47</v>
      </c>
      <c r="AB59" s="9"/>
      <c r="AC59" s="9"/>
      <c r="AD59" s="9">
        <v>127</v>
      </c>
      <c r="AE59" s="9"/>
      <c r="AF59" s="9"/>
      <c r="AG59" s="13"/>
      <c r="AH59" s="13"/>
      <c r="AI59" s="13"/>
      <c r="AJ59" s="13"/>
      <c r="AK59" s="3"/>
    </row>
    <row r="60" spans="1:37" ht="52.5" x14ac:dyDescent="0.25">
      <c r="A60" s="7" t="s">
        <v>142</v>
      </c>
      <c r="B60" s="7" t="s">
        <v>143</v>
      </c>
      <c r="C60" s="9"/>
      <c r="D60" s="9">
        <v>5.7</v>
      </c>
      <c r="E60" s="9"/>
      <c r="F60" s="9">
        <v>642</v>
      </c>
      <c r="G60" s="9">
        <v>214</v>
      </c>
      <c r="H60" s="9">
        <v>428</v>
      </c>
      <c r="I60" s="9">
        <v>194</v>
      </c>
      <c r="J60" s="9">
        <v>194</v>
      </c>
      <c r="K60" s="9">
        <v>40</v>
      </c>
      <c r="L60" s="9"/>
      <c r="M60" s="9"/>
      <c r="N60" s="9"/>
      <c r="O60" s="9">
        <v>34</v>
      </c>
      <c r="P60" s="9"/>
      <c r="Q60" s="28"/>
      <c r="R60" s="9">
        <v>50</v>
      </c>
      <c r="S60" s="9"/>
      <c r="T60" s="9"/>
      <c r="U60" s="9">
        <v>47</v>
      </c>
      <c r="V60" s="9"/>
      <c r="W60" s="9"/>
      <c r="X60" s="9">
        <v>69</v>
      </c>
      <c r="Y60" s="9"/>
      <c r="Z60" s="9"/>
      <c r="AA60" s="9">
        <v>76</v>
      </c>
      <c r="AB60" s="9"/>
      <c r="AC60" s="9"/>
      <c r="AD60" s="9">
        <v>152</v>
      </c>
      <c r="AE60" s="9"/>
      <c r="AF60" s="9"/>
      <c r="AG60" s="13"/>
      <c r="AH60" s="13"/>
      <c r="AI60" s="13"/>
      <c r="AJ60" s="13"/>
      <c r="AK60" s="3"/>
    </row>
    <row r="61" spans="1:37" ht="18.75" x14ac:dyDescent="0.25">
      <c r="A61" s="7" t="s">
        <v>144</v>
      </c>
      <c r="B61" s="7" t="s">
        <v>145</v>
      </c>
      <c r="C61" s="9"/>
      <c r="D61" s="9"/>
      <c r="E61" s="9"/>
      <c r="F61" s="9">
        <v>324</v>
      </c>
      <c r="G61" s="9"/>
      <c r="H61" s="9">
        <v>324</v>
      </c>
      <c r="I61" s="9"/>
      <c r="J61" s="9"/>
      <c r="K61" s="9"/>
      <c r="L61" s="9"/>
      <c r="M61" s="9"/>
      <c r="N61" s="9"/>
      <c r="O61" s="9"/>
      <c r="P61" s="9"/>
      <c r="Q61" s="28"/>
      <c r="R61" s="9"/>
      <c r="S61" s="9">
        <v>108</v>
      </c>
      <c r="T61" s="9"/>
      <c r="U61" s="9"/>
      <c r="V61" s="9">
        <v>108</v>
      </c>
      <c r="W61" s="9"/>
      <c r="X61" s="9"/>
      <c r="Y61" s="9">
        <v>36</v>
      </c>
      <c r="Z61" s="9"/>
      <c r="AA61" s="9"/>
      <c r="AB61" s="9">
        <v>72</v>
      </c>
      <c r="AC61" s="9"/>
      <c r="AD61" s="9"/>
      <c r="AE61" s="9"/>
      <c r="AF61" s="9"/>
      <c r="AG61" s="13"/>
      <c r="AH61" s="13"/>
      <c r="AI61" s="13"/>
      <c r="AJ61" s="13"/>
      <c r="AK61" s="3"/>
    </row>
    <row r="62" spans="1:37" ht="36.75" customHeight="1" x14ac:dyDescent="0.25">
      <c r="A62" s="7" t="s">
        <v>146</v>
      </c>
      <c r="B62" s="7" t="s">
        <v>147</v>
      </c>
      <c r="C62" s="9"/>
      <c r="D62" s="9"/>
      <c r="E62" s="9"/>
      <c r="F62" s="9">
        <v>432</v>
      </c>
      <c r="G62" s="9"/>
      <c r="H62" s="9">
        <v>432</v>
      </c>
      <c r="I62" s="9"/>
      <c r="J62" s="9"/>
      <c r="K62" s="9"/>
      <c r="L62" s="9"/>
      <c r="M62" s="9"/>
      <c r="N62" s="9"/>
      <c r="O62" s="9"/>
      <c r="P62" s="9"/>
      <c r="Q62" s="28"/>
      <c r="R62" s="9"/>
      <c r="S62" s="9"/>
      <c r="T62" s="9"/>
      <c r="U62" s="9"/>
      <c r="V62" s="9"/>
      <c r="W62" s="9">
        <v>108</v>
      </c>
      <c r="X62" s="9"/>
      <c r="Y62" s="9"/>
      <c r="Z62" s="9"/>
      <c r="AA62" s="9"/>
      <c r="AB62" s="9"/>
      <c r="AC62" s="9">
        <v>324</v>
      </c>
      <c r="AD62" s="9"/>
      <c r="AE62" s="9"/>
      <c r="AF62" s="9"/>
      <c r="AG62" s="13"/>
      <c r="AH62" s="13"/>
      <c r="AI62" s="13"/>
      <c r="AJ62" s="13"/>
      <c r="AK62" s="10"/>
    </row>
    <row r="63" spans="1:37" ht="42" x14ac:dyDescent="0.25">
      <c r="A63" s="15" t="s">
        <v>148</v>
      </c>
      <c r="B63" s="15" t="s">
        <v>149</v>
      </c>
      <c r="C63" s="9"/>
      <c r="D63" s="9"/>
      <c r="E63" s="9">
        <v>8</v>
      </c>
      <c r="F63" s="12">
        <f t="shared" ref="F63:J63" si="6">SUM(F64:F67)</f>
        <v>342</v>
      </c>
      <c r="G63" s="12">
        <f t="shared" si="6"/>
        <v>90</v>
      </c>
      <c r="H63" s="12">
        <f t="shared" si="6"/>
        <v>252</v>
      </c>
      <c r="I63" s="12">
        <f t="shared" si="6"/>
        <v>100</v>
      </c>
      <c r="J63" s="12">
        <f t="shared" si="6"/>
        <v>60</v>
      </c>
      <c r="K63" s="12">
        <f>SUM(K64:K67)</f>
        <v>20</v>
      </c>
      <c r="L63" s="9"/>
      <c r="M63" s="9"/>
      <c r="N63" s="9"/>
      <c r="O63" s="9"/>
      <c r="P63" s="9"/>
      <c r="Q63" s="28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3"/>
      <c r="AH63" s="13"/>
      <c r="AI63" s="13"/>
      <c r="AJ63" s="13"/>
      <c r="AK63" s="3"/>
    </row>
    <row r="64" spans="1:37" ht="15.75" customHeight="1" x14ac:dyDescent="0.25">
      <c r="A64" s="74" t="s">
        <v>150</v>
      </c>
      <c r="B64" s="74" t="s">
        <v>151</v>
      </c>
      <c r="C64" s="69"/>
      <c r="D64" s="69">
        <v>6</v>
      </c>
      <c r="E64" s="69"/>
      <c r="F64" s="69">
        <v>270</v>
      </c>
      <c r="G64" s="69">
        <v>90</v>
      </c>
      <c r="H64" s="69">
        <v>180</v>
      </c>
      <c r="I64" s="69">
        <v>100</v>
      </c>
      <c r="J64" s="69">
        <v>60</v>
      </c>
      <c r="K64" s="69">
        <v>20</v>
      </c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>
        <v>30</v>
      </c>
      <c r="Y64" s="69"/>
      <c r="Z64" s="69"/>
      <c r="AA64" s="69">
        <v>50</v>
      </c>
      <c r="AB64" s="69"/>
      <c r="AC64" s="69"/>
      <c r="AD64" s="69">
        <v>40</v>
      </c>
      <c r="AE64" s="69"/>
      <c r="AF64" s="69"/>
      <c r="AG64" s="70">
        <v>60</v>
      </c>
      <c r="AH64" s="70"/>
      <c r="AI64" s="70"/>
      <c r="AJ64" s="70"/>
      <c r="AK64" s="71"/>
    </row>
    <row r="65" spans="1:37" x14ac:dyDescent="0.25">
      <c r="A65" s="74"/>
      <c r="B65" s="74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70"/>
      <c r="AI65" s="70"/>
      <c r="AJ65" s="70"/>
      <c r="AK65" s="71"/>
    </row>
    <row r="66" spans="1:37" ht="18.75" x14ac:dyDescent="0.25">
      <c r="A66" s="7" t="s">
        <v>152</v>
      </c>
      <c r="B66" s="7" t="s">
        <v>145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8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13"/>
      <c r="AH66" s="13"/>
      <c r="AI66" s="13"/>
      <c r="AJ66" s="13"/>
      <c r="AK66" s="3"/>
    </row>
    <row r="67" spans="1:37" ht="42" x14ac:dyDescent="0.25">
      <c r="A67" s="7" t="s">
        <v>153</v>
      </c>
      <c r="B67" s="7" t="s">
        <v>147</v>
      </c>
      <c r="C67" s="9"/>
      <c r="D67" s="9"/>
      <c r="E67" s="9"/>
      <c r="F67" s="9">
        <v>72</v>
      </c>
      <c r="G67" s="9"/>
      <c r="H67" s="9">
        <v>72</v>
      </c>
      <c r="I67" s="9"/>
      <c r="J67" s="9"/>
      <c r="K67" s="9"/>
      <c r="L67" s="9"/>
      <c r="M67" s="9"/>
      <c r="N67" s="9"/>
      <c r="O67" s="9"/>
      <c r="P67" s="9"/>
      <c r="Q67" s="28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>
        <v>72</v>
      </c>
      <c r="AG67" s="13"/>
      <c r="AH67" s="13"/>
      <c r="AI67" s="13"/>
      <c r="AJ67" s="13"/>
      <c r="AK67" s="3"/>
    </row>
    <row r="68" spans="1:37" ht="63" x14ac:dyDescent="0.25">
      <c r="A68" s="15" t="s">
        <v>154</v>
      </c>
      <c r="B68" s="15" t="s">
        <v>155</v>
      </c>
      <c r="C68" s="9"/>
      <c r="D68" s="9"/>
      <c r="E68" s="9">
        <v>6</v>
      </c>
      <c r="F68" s="12">
        <f t="shared" ref="F68:I68" si="7">SUM(F69:F71)</f>
        <v>252</v>
      </c>
      <c r="G68" s="12">
        <f t="shared" si="7"/>
        <v>48</v>
      </c>
      <c r="H68" s="12">
        <f t="shared" si="7"/>
        <v>204</v>
      </c>
      <c r="I68" s="12">
        <f t="shared" si="7"/>
        <v>56</v>
      </c>
      <c r="J68" s="12">
        <f>SUM(J69:J71)</f>
        <v>40</v>
      </c>
      <c r="K68" s="9"/>
      <c r="L68" s="9"/>
      <c r="M68" s="9"/>
      <c r="N68" s="9"/>
      <c r="O68" s="9"/>
      <c r="P68" s="9"/>
      <c r="Q68" s="28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3"/>
      <c r="AH68" s="13"/>
      <c r="AI68" s="13"/>
      <c r="AJ68" s="13"/>
      <c r="AK68" s="3"/>
    </row>
    <row r="69" spans="1:37" ht="33.75" customHeight="1" x14ac:dyDescent="0.25">
      <c r="A69" s="7" t="s">
        <v>156</v>
      </c>
      <c r="B69" s="7" t="s">
        <v>157</v>
      </c>
      <c r="C69" s="9"/>
      <c r="D69" s="9"/>
      <c r="E69" s="9">
        <v>5</v>
      </c>
      <c r="F69" s="9">
        <v>144</v>
      </c>
      <c r="G69" s="9">
        <v>48</v>
      </c>
      <c r="H69" s="9">
        <v>96</v>
      </c>
      <c r="I69" s="9">
        <v>56</v>
      </c>
      <c r="J69" s="9">
        <v>40</v>
      </c>
      <c r="K69" s="9"/>
      <c r="L69" s="9"/>
      <c r="M69" s="9"/>
      <c r="N69" s="9"/>
      <c r="O69" s="9"/>
      <c r="P69" s="9"/>
      <c r="Q69" s="28"/>
      <c r="R69" s="9"/>
      <c r="S69" s="9"/>
      <c r="T69" s="9"/>
      <c r="U69" s="9"/>
      <c r="V69" s="9"/>
      <c r="W69" s="9"/>
      <c r="X69" s="9">
        <v>48</v>
      </c>
      <c r="Y69" s="9"/>
      <c r="Z69" s="9"/>
      <c r="AA69" s="9">
        <v>48</v>
      </c>
      <c r="AB69" s="9"/>
      <c r="AC69" s="9"/>
      <c r="AD69" s="9"/>
      <c r="AE69" s="9"/>
      <c r="AF69" s="9"/>
      <c r="AG69" s="13"/>
      <c r="AH69" s="13"/>
      <c r="AI69" s="13"/>
      <c r="AJ69" s="13"/>
      <c r="AK69" s="1"/>
    </row>
    <row r="70" spans="1:37" ht="18.75" x14ac:dyDescent="0.25">
      <c r="A70" s="7" t="s">
        <v>158</v>
      </c>
      <c r="B70" s="7" t="s">
        <v>145</v>
      </c>
      <c r="C70" s="9"/>
      <c r="D70" s="9"/>
      <c r="E70" s="9"/>
      <c r="F70" s="9">
        <v>36</v>
      </c>
      <c r="G70" s="9"/>
      <c r="H70" s="9">
        <v>36</v>
      </c>
      <c r="I70" s="9"/>
      <c r="J70" s="9"/>
      <c r="K70" s="9"/>
      <c r="L70" s="9"/>
      <c r="M70" s="9"/>
      <c r="N70" s="9"/>
      <c r="O70" s="9"/>
      <c r="P70" s="9"/>
      <c r="Q70" s="28"/>
      <c r="R70" s="9"/>
      <c r="S70" s="9"/>
      <c r="T70" s="9"/>
      <c r="U70" s="9"/>
      <c r="V70" s="9"/>
      <c r="W70" s="9"/>
      <c r="X70" s="9"/>
      <c r="Y70" s="9"/>
      <c r="Z70" s="9"/>
      <c r="AA70" s="9"/>
      <c r="AB70" s="9">
        <v>36</v>
      </c>
      <c r="AC70" s="9"/>
      <c r="AD70" s="9"/>
      <c r="AE70" s="9"/>
      <c r="AF70" s="9"/>
      <c r="AG70" s="13"/>
      <c r="AH70" s="13"/>
      <c r="AI70" s="13"/>
      <c r="AJ70" s="13"/>
      <c r="AK70" s="3"/>
    </row>
    <row r="71" spans="1:37" ht="50.25" customHeight="1" x14ac:dyDescent="0.25">
      <c r="A71" s="7" t="s">
        <v>159</v>
      </c>
      <c r="B71" s="7" t="s">
        <v>147</v>
      </c>
      <c r="C71" s="9"/>
      <c r="D71" s="9"/>
      <c r="E71" s="9"/>
      <c r="F71" s="9">
        <v>72</v>
      </c>
      <c r="G71" s="9"/>
      <c r="H71" s="9">
        <v>72</v>
      </c>
      <c r="I71" s="9"/>
      <c r="J71" s="9"/>
      <c r="K71" s="9"/>
      <c r="L71" s="9"/>
      <c r="M71" s="9"/>
      <c r="N71" s="9"/>
      <c r="O71" s="9"/>
      <c r="P71" s="9"/>
      <c r="Q71" s="28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>
        <v>72</v>
      </c>
      <c r="AD71" s="9"/>
      <c r="AE71" s="9"/>
      <c r="AF71" s="9"/>
      <c r="AG71" s="13"/>
      <c r="AH71" s="13"/>
      <c r="AI71" s="13"/>
      <c r="AJ71" s="13"/>
      <c r="AK71" s="10"/>
    </row>
    <row r="72" spans="1:37" ht="42" x14ac:dyDescent="0.25">
      <c r="A72" s="17"/>
      <c r="B72" s="17" t="s">
        <v>160</v>
      </c>
      <c r="C72" s="18"/>
      <c r="D72" s="18"/>
      <c r="E72" s="18"/>
      <c r="F72" s="20">
        <f>F10+F28+F33+F36</f>
        <v>7524</v>
      </c>
      <c r="G72" s="20">
        <f>G10+G28+G33+G36</f>
        <v>2196</v>
      </c>
      <c r="H72" s="20">
        <f>H10+H28+H33+H36</f>
        <v>5328</v>
      </c>
      <c r="I72" s="20">
        <f>I10+I28+I33+I36</f>
        <v>2533</v>
      </c>
      <c r="J72" s="20">
        <f>J10+J28+J33+J36</f>
        <v>1799</v>
      </c>
      <c r="K72" s="20">
        <v>60</v>
      </c>
      <c r="L72" s="9"/>
      <c r="M72" s="9"/>
      <c r="N72" s="9"/>
      <c r="O72" s="9"/>
      <c r="P72" s="9"/>
      <c r="Q72" s="28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3"/>
      <c r="AH72" s="13"/>
      <c r="AI72" s="13"/>
      <c r="AJ72" s="13"/>
      <c r="AK72" s="3"/>
    </row>
    <row r="73" spans="1:37" ht="31.5" x14ac:dyDescent="0.25">
      <c r="A73" s="15" t="s">
        <v>161</v>
      </c>
      <c r="B73" s="15" t="s">
        <v>162</v>
      </c>
      <c r="C73" s="9"/>
      <c r="D73" s="9"/>
      <c r="E73" s="9"/>
      <c r="F73" s="12">
        <v>144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28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3"/>
      <c r="AH73" s="13"/>
      <c r="AI73" s="13"/>
      <c r="AJ73" s="13"/>
      <c r="AK73" s="3"/>
    </row>
    <row r="74" spans="1:37" ht="21" x14ac:dyDescent="0.25">
      <c r="A74" s="15" t="s">
        <v>163</v>
      </c>
      <c r="B74" s="15" t="s">
        <v>164</v>
      </c>
      <c r="C74" s="9"/>
      <c r="D74" s="9"/>
      <c r="E74" s="9"/>
      <c r="F74" s="12">
        <v>252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28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3"/>
      <c r="AH74" s="13"/>
      <c r="AI74" s="13"/>
      <c r="AJ74" s="13"/>
      <c r="AK74" s="3"/>
    </row>
    <row r="75" spans="1:37" ht="31.5" x14ac:dyDescent="0.25">
      <c r="A75" s="15" t="s">
        <v>165</v>
      </c>
      <c r="B75" s="15" t="s">
        <v>166</v>
      </c>
      <c r="C75" s="9"/>
      <c r="D75" s="9"/>
      <c r="E75" s="9"/>
      <c r="F75" s="12">
        <v>216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28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3"/>
      <c r="AH75" s="13"/>
      <c r="AI75" s="13"/>
      <c r="AJ75" s="13"/>
      <c r="AK75" s="3"/>
    </row>
    <row r="76" spans="1:37" ht="42" x14ac:dyDescent="0.25">
      <c r="A76" s="7" t="s">
        <v>167</v>
      </c>
      <c r="B76" s="7" t="s">
        <v>168</v>
      </c>
      <c r="C76" s="9"/>
      <c r="D76" s="9"/>
      <c r="E76" s="9"/>
      <c r="F76" s="9">
        <v>180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28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13"/>
      <c r="AH76" s="13"/>
      <c r="AI76" s="13"/>
      <c r="AJ76" s="13"/>
      <c r="AK76" s="3"/>
    </row>
    <row r="77" spans="1:37" ht="31.5" x14ac:dyDescent="0.25">
      <c r="A77" s="7" t="s">
        <v>169</v>
      </c>
      <c r="B77" s="7" t="s">
        <v>170</v>
      </c>
      <c r="C77" s="9"/>
      <c r="D77" s="9"/>
      <c r="E77" s="9"/>
      <c r="F77" s="9">
        <v>36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28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13"/>
      <c r="AH77" s="13"/>
      <c r="AI77" s="13"/>
      <c r="AJ77" s="13"/>
      <c r="AK77" s="3"/>
    </row>
    <row r="78" spans="1:37" ht="18.75" x14ac:dyDescent="0.25">
      <c r="A78" s="73" t="s">
        <v>171</v>
      </c>
      <c r="B78" s="73"/>
      <c r="C78" s="9"/>
      <c r="D78" s="9"/>
      <c r="E78" s="9"/>
      <c r="F78" s="12">
        <v>8136</v>
      </c>
      <c r="G78" s="12">
        <v>2196</v>
      </c>
      <c r="H78" s="12">
        <v>5328</v>
      </c>
      <c r="I78" s="12">
        <v>2533</v>
      </c>
      <c r="J78" s="12">
        <v>1799</v>
      </c>
      <c r="K78" s="12">
        <v>60</v>
      </c>
      <c r="L78" s="9">
        <f>SUM(L12:L71)</f>
        <v>612</v>
      </c>
      <c r="M78" s="9"/>
      <c r="N78" s="9"/>
      <c r="O78" s="16">
        <f>SUM(O12:O71)</f>
        <v>792</v>
      </c>
      <c r="P78" s="9"/>
      <c r="Q78" s="28"/>
      <c r="R78" s="9">
        <f>SUM(R12:R71)</f>
        <v>504</v>
      </c>
      <c r="S78" s="9">
        <v>108</v>
      </c>
      <c r="T78" s="9"/>
      <c r="U78" s="9">
        <f>SUM(U12:U71)</f>
        <v>576</v>
      </c>
      <c r="V78" s="9">
        <v>108</v>
      </c>
      <c r="W78" s="9">
        <v>108</v>
      </c>
      <c r="X78" s="9">
        <f>SUM(X12:X71)</f>
        <v>540</v>
      </c>
      <c r="Y78" s="9">
        <v>36</v>
      </c>
      <c r="Z78" s="9"/>
      <c r="AA78" s="9">
        <f>SUM(AA12:AA71)</f>
        <v>360</v>
      </c>
      <c r="AB78" s="9">
        <v>108</v>
      </c>
      <c r="AC78" s="9">
        <v>396</v>
      </c>
      <c r="AD78" s="9">
        <f>SUM(AD12:AD71)</f>
        <v>504</v>
      </c>
      <c r="AE78" s="9"/>
      <c r="AF78" s="9">
        <v>72</v>
      </c>
      <c r="AG78" s="13">
        <f>SUM(AG12:AG71)</f>
        <v>504</v>
      </c>
      <c r="AH78" s="13"/>
      <c r="AI78" s="13"/>
      <c r="AJ78" s="13"/>
      <c r="AK78" s="3"/>
    </row>
    <row r="79" spans="1:37" x14ac:dyDescent="0.25">
      <c r="A79" s="72" t="s">
        <v>33</v>
      </c>
      <c r="B79" s="72" t="s">
        <v>172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70"/>
      <c r="AH79" s="70"/>
      <c r="AI79" s="70"/>
      <c r="AJ79" s="13"/>
      <c r="AK79" s="71"/>
    </row>
    <row r="80" spans="1:37" x14ac:dyDescent="0.25">
      <c r="A80" s="72"/>
      <c r="B80" s="72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70"/>
      <c r="AH80" s="70"/>
      <c r="AI80" s="70"/>
      <c r="AJ80" s="13" t="s">
        <v>173</v>
      </c>
      <c r="AK80" s="71"/>
    </row>
    <row r="81" spans="1:37" ht="15.75" customHeight="1" x14ac:dyDescent="0.25">
      <c r="A81" s="72" t="s">
        <v>174</v>
      </c>
      <c r="B81" s="72" t="s">
        <v>166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70"/>
      <c r="AH81" s="70"/>
      <c r="AI81" s="70"/>
      <c r="AJ81" s="13"/>
      <c r="AK81" s="71"/>
    </row>
    <row r="82" spans="1:37" x14ac:dyDescent="0.25">
      <c r="A82" s="72"/>
      <c r="B82" s="72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70"/>
      <c r="AH82" s="70"/>
      <c r="AI82" s="70"/>
      <c r="AJ82" s="13" t="s">
        <v>175</v>
      </c>
      <c r="AK82" s="71"/>
    </row>
    <row r="83" spans="1:37" x14ac:dyDescent="0.25">
      <c r="A83" s="50" t="s">
        <v>198</v>
      </c>
      <c r="B83" s="51"/>
      <c r="C83" s="51"/>
      <c r="D83" s="51"/>
      <c r="E83" s="51"/>
      <c r="F83" s="51"/>
      <c r="G83" s="52"/>
      <c r="H83" s="55" t="s">
        <v>171</v>
      </c>
      <c r="I83" s="57" t="s">
        <v>178</v>
      </c>
      <c r="J83" s="58"/>
      <c r="K83" s="47"/>
      <c r="L83" s="41">
        <v>612</v>
      </c>
      <c r="M83" s="38"/>
      <c r="N83" s="38"/>
      <c r="O83" s="41">
        <v>792</v>
      </c>
      <c r="P83" s="38"/>
      <c r="Q83" s="49"/>
      <c r="R83" s="47"/>
      <c r="S83" s="38"/>
      <c r="T83" s="43"/>
      <c r="U83" s="47"/>
      <c r="V83" s="38"/>
      <c r="W83" s="43"/>
      <c r="X83" s="47"/>
      <c r="Y83" s="38"/>
      <c r="Z83" s="38"/>
      <c r="AA83" s="41">
        <v>360</v>
      </c>
      <c r="AB83" s="38"/>
      <c r="AC83" s="38"/>
      <c r="AD83" s="41">
        <v>504</v>
      </c>
      <c r="AE83" s="38"/>
      <c r="AF83" s="43"/>
      <c r="AG83" s="45">
        <v>504</v>
      </c>
      <c r="AH83" s="38"/>
      <c r="AI83" s="38"/>
      <c r="AJ83" s="38"/>
      <c r="AK83" s="40"/>
    </row>
    <row r="84" spans="1:37" x14ac:dyDescent="0.25">
      <c r="A84" s="66"/>
      <c r="B84" s="67"/>
      <c r="C84" s="67"/>
      <c r="D84" s="67"/>
      <c r="E84" s="67"/>
      <c r="F84" s="67"/>
      <c r="G84" s="68"/>
      <c r="H84" s="55"/>
      <c r="I84" s="57" t="s">
        <v>179</v>
      </c>
      <c r="J84" s="59"/>
      <c r="K84" s="47"/>
      <c r="L84" s="41"/>
      <c r="M84" s="38"/>
      <c r="N84" s="38"/>
      <c r="O84" s="41"/>
      <c r="P84" s="38"/>
      <c r="Q84" s="38"/>
      <c r="R84" s="47"/>
      <c r="S84" s="38"/>
      <c r="T84" s="43"/>
      <c r="U84" s="47"/>
      <c r="V84" s="38"/>
      <c r="W84" s="43"/>
      <c r="X84" s="47"/>
      <c r="Y84" s="38"/>
      <c r="Z84" s="38"/>
      <c r="AA84" s="41"/>
      <c r="AB84" s="38"/>
      <c r="AC84" s="38"/>
      <c r="AD84" s="41"/>
      <c r="AE84" s="38"/>
      <c r="AF84" s="43"/>
      <c r="AG84" s="45"/>
      <c r="AH84" s="38"/>
      <c r="AI84" s="38"/>
      <c r="AJ84" s="38"/>
      <c r="AK84" s="40"/>
    </row>
    <row r="85" spans="1:37" x14ac:dyDescent="0.25">
      <c r="A85" s="50" t="s">
        <v>166</v>
      </c>
      <c r="B85" s="51"/>
      <c r="C85" s="51"/>
      <c r="D85" s="51"/>
      <c r="E85" s="51"/>
      <c r="F85" s="51"/>
      <c r="G85" s="52"/>
      <c r="H85" s="55"/>
      <c r="I85" s="60"/>
      <c r="J85" s="61"/>
      <c r="K85" s="62"/>
      <c r="L85" s="41"/>
      <c r="M85" s="38"/>
      <c r="N85" s="38"/>
      <c r="O85" s="41"/>
      <c r="P85" s="38"/>
      <c r="Q85" s="38"/>
      <c r="R85" s="47"/>
      <c r="S85" s="38"/>
      <c r="T85" s="43"/>
      <c r="U85" s="47"/>
      <c r="V85" s="38"/>
      <c r="W85" s="43"/>
      <c r="X85" s="47"/>
      <c r="Y85" s="38"/>
      <c r="Z85" s="38"/>
      <c r="AA85" s="41"/>
      <c r="AB85" s="38"/>
      <c r="AC85" s="38"/>
      <c r="AD85" s="41"/>
      <c r="AE85" s="38"/>
      <c r="AF85" s="43"/>
      <c r="AG85" s="45"/>
      <c r="AH85" s="38"/>
      <c r="AI85" s="38"/>
      <c r="AJ85" s="38"/>
      <c r="AK85" s="40"/>
    </row>
    <row r="86" spans="1:37" ht="15.75" thickBot="1" x14ac:dyDescent="0.3">
      <c r="A86" s="50" t="s">
        <v>176</v>
      </c>
      <c r="B86" s="51"/>
      <c r="C86" s="51"/>
      <c r="D86" s="51"/>
      <c r="E86" s="51"/>
      <c r="F86" s="51"/>
      <c r="G86" s="52"/>
      <c r="H86" s="55"/>
      <c r="I86" s="63"/>
      <c r="J86" s="64"/>
      <c r="K86" s="65"/>
      <c r="L86" s="42"/>
      <c r="M86" s="39"/>
      <c r="N86" s="39"/>
      <c r="O86" s="42"/>
      <c r="P86" s="39"/>
      <c r="Q86" s="39"/>
      <c r="R86" s="48"/>
      <c r="S86" s="39"/>
      <c r="T86" s="44"/>
      <c r="U86" s="48"/>
      <c r="V86" s="39"/>
      <c r="W86" s="44"/>
      <c r="X86" s="48"/>
      <c r="Y86" s="39"/>
      <c r="Z86" s="39"/>
      <c r="AA86" s="42"/>
      <c r="AB86" s="39"/>
      <c r="AC86" s="39"/>
      <c r="AD86" s="42"/>
      <c r="AE86" s="39"/>
      <c r="AF86" s="44"/>
      <c r="AG86" s="46"/>
      <c r="AH86" s="39"/>
      <c r="AI86" s="39"/>
      <c r="AJ86" s="39"/>
      <c r="AK86" s="40"/>
    </row>
    <row r="87" spans="1:37" ht="19.5" thickBot="1" x14ac:dyDescent="0.3">
      <c r="A87" s="57" t="s">
        <v>177</v>
      </c>
      <c r="B87" s="58"/>
      <c r="C87" s="58"/>
      <c r="D87" s="58"/>
      <c r="E87" s="58"/>
      <c r="F87" s="58"/>
      <c r="G87" s="47"/>
      <c r="H87" s="55"/>
      <c r="I87" s="35" t="s">
        <v>180</v>
      </c>
      <c r="J87" s="36"/>
      <c r="K87" s="37"/>
      <c r="L87" s="2"/>
      <c r="M87" s="2" t="s">
        <v>31</v>
      </c>
      <c r="N87" s="2"/>
      <c r="O87" s="2"/>
      <c r="P87" s="2" t="s">
        <v>31</v>
      </c>
      <c r="Q87" s="2"/>
      <c r="R87" s="5"/>
      <c r="S87" s="2">
        <v>108</v>
      </c>
      <c r="T87" s="5"/>
      <c r="U87" s="5"/>
      <c r="V87" s="2">
        <v>108</v>
      </c>
      <c r="W87" s="5"/>
      <c r="X87" s="5"/>
      <c r="Y87" s="2">
        <v>36</v>
      </c>
      <c r="Z87" s="2"/>
      <c r="AA87" s="2"/>
      <c r="AB87" s="2">
        <v>108</v>
      </c>
      <c r="AC87" s="2"/>
      <c r="AD87" s="2"/>
      <c r="AE87" s="2"/>
      <c r="AF87" s="5"/>
      <c r="AG87" s="2"/>
      <c r="AH87" s="2"/>
      <c r="AI87" s="2"/>
      <c r="AJ87" s="2"/>
      <c r="AK87" s="3"/>
    </row>
    <row r="88" spans="1:37" ht="15.75" thickBot="1" x14ac:dyDescent="0.3">
      <c r="A88" s="57" t="s">
        <v>199</v>
      </c>
      <c r="B88" s="58"/>
      <c r="C88" s="58"/>
      <c r="D88" s="58"/>
      <c r="E88" s="58"/>
      <c r="F88" s="58"/>
      <c r="G88" s="47"/>
      <c r="H88" s="55"/>
      <c r="I88" s="35" t="s">
        <v>181</v>
      </c>
      <c r="J88" s="36"/>
      <c r="K88" s="37"/>
      <c r="L88" s="2"/>
      <c r="M88" s="2"/>
      <c r="N88" s="4"/>
      <c r="O88" s="2"/>
      <c r="P88" s="2"/>
      <c r="Q88" s="4"/>
      <c r="R88" s="5"/>
      <c r="S88" s="2"/>
      <c r="T88" s="5"/>
      <c r="U88" s="5"/>
      <c r="V88" s="2"/>
      <c r="W88" s="6"/>
      <c r="X88" s="5"/>
      <c r="Y88" s="2"/>
      <c r="Z88" s="2"/>
      <c r="AA88" s="2"/>
      <c r="AB88" s="2"/>
      <c r="AC88" s="4">
        <v>396</v>
      </c>
      <c r="AD88" s="2"/>
      <c r="AE88" s="4"/>
      <c r="AF88" s="6"/>
      <c r="AG88" s="2"/>
      <c r="AH88" s="2"/>
      <c r="AI88" s="4"/>
      <c r="AJ88" s="2"/>
      <c r="AK88" s="1"/>
    </row>
    <row r="89" spans="1:37" ht="19.5" thickBot="1" x14ac:dyDescent="0.3">
      <c r="A89" s="57" t="s">
        <v>200</v>
      </c>
      <c r="B89" s="58"/>
      <c r="C89" s="58"/>
      <c r="D89" s="58"/>
      <c r="E89" s="58"/>
      <c r="F89" s="58"/>
      <c r="G89" s="47"/>
      <c r="H89" s="55"/>
      <c r="I89" s="35" t="s">
        <v>182</v>
      </c>
      <c r="J89" s="36"/>
      <c r="K89" s="37"/>
      <c r="L89" s="2"/>
      <c r="M89" s="2"/>
      <c r="N89" s="2"/>
      <c r="O89" s="2">
        <v>3</v>
      </c>
      <c r="P89" s="2"/>
      <c r="Q89" s="2"/>
      <c r="R89" s="5"/>
      <c r="S89" s="2"/>
      <c r="T89" s="5"/>
      <c r="U89" s="5"/>
      <c r="V89" s="2"/>
      <c r="W89" s="5"/>
      <c r="X89" s="5"/>
      <c r="Y89" s="2"/>
      <c r="Z89" s="2"/>
      <c r="AA89" s="2">
        <v>2</v>
      </c>
      <c r="AB89" s="2"/>
      <c r="AC89" s="2"/>
      <c r="AD89" s="2">
        <v>3</v>
      </c>
      <c r="AE89" s="2"/>
      <c r="AF89" s="5"/>
      <c r="AG89" s="2">
        <v>1</v>
      </c>
      <c r="AH89" s="2"/>
      <c r="AI89" s="2"/>
      <c r="AJ89" s="2"/>
      <c r="AK89" s="3"/>
    </row>
    <row r="90" spans="1:37" ht="19.5" thickBot="1" x14ac:dyDescent="0.3">
      <c r="A90" s="50"/>
      <c r="B90" s="51"/>
      <c r="C90" s="51"/>
      <c r="D90" s="51"/>
      <c r="E90" s="51"/>
      <c r="F90" s="51"/>
      <c r="G90" s="52"/>
      <c r="H90" s="55"/>
      <c r="I90" s="35" t="s">
        <v>183</v>
      </c>
      <c r="J90" s="36"/>
      <c r="K90" s="37"/>
      <c r="L90" s="2">
        <v>1</v>
      </c>
      <c r="M90" s="2"/>
      <c r="N90" s="2"/>
      <c r="O90" s="2">
        <v>8</v>
      </c>
      <c r="P90" s="2"/>
      <c r="Q90" s="2"/>
      <c r="R90" s="5"/>
      <c r="S90" s="2"/>
      <c r="T90" s="5"/>
      <c r="U90" s="5"/>
      <c r="V90" s="2"/>
      <c r="W90" s="5"/>
      <c r="X90" s="5"/>
      <c r="Y90" s="2"/>
      <c r="Z90" s="2"/>
      <c r="AA90" s="2">
        <v>2</v>
      </c>
      <c r="AB90" s="2"/>
      <c r="AC90" s="2"/>
      <c r="AD90" s="2">
        <v>2</v>
      </c>
      <c r="AE90" s="2"/>
      <c r="AF90" s="5"/>
      <c r="AG90" s="2">
        <v>8</v>
      </c>
      <c r="AH90" s="2"/>
      <c r="AI90" s="2"/>
      <c r="AJ90" s="2"/>
      <c r="AK90" s="3"/>
    </row>
    <row r="91" spans="1:37" ht="19.5" thickBot="1" x14ac:dyDescent="0.3">
      <c r="A91" s="53" t="s">
        <v>201</v>
      </c>
      <c r="B91" s="54"/>
      <c r="C91" s="54"/>
      <c r="D91" s="54"/>
      <c r="E91" s="54"/>
      <c r="F91" s="54"/>
      <c r="G91" s="48"/>
      <c r="H91" s="56"/>
      <c r="I91" s="35" t="s">
        <v>184</v>
      </c>
      <c r="J91" s="36"/>
      <c r="K91" s="37"/>
      <c r="L91" s="2"/>
      <c r="M91" s="2"/>
      <c r="N91" s="2"/>
      <c r="O91" s="2"/>
      <c r="P91" s="2"/>
      <c r="Q91" s="2"/>
      <c r="R91" s="5"/>
      <c r="S91" s="2"/>
      <c r="T91" s="5"/>
      <c r="U91" s="5"/>
      <c r="V91" s="2"/>
      <c r="W91" s="5"/>
      <c r="X91" s="5"/>
      <c r="Y91" s="2"/>
      <c r="Z91" s="2"/>
      <c r="AA91" s="2">
        <v>1</v>
      </c>
      <c r="AB91" s="2"/>
      <c r="AC91" s="2"/>
      <c r="AD91" s="2">
        <v>1</v>
      </c>
      <c r="AE91" s="2"/>
      <c r="AF91" s="5"/>
      <c r="AG91" s="2"/>
      <c r="AH91" s="2"/>
      <c r="AI91" s="2"/>
      <c r="AJ91" s="2"/>
      <c r="AK91" s="3"/>
    </row>
  </sheetData>
  <mergeCells count="184">
    <mergeCell ref="A2:A8"/>
    <mergeCell ref="B2:B8"/>
    <mergeCell ref="C2:E2"/>
    <mergeCell ref="F2:K2"/>
    <mergeCell ref="L2:AJ2"/>
    <mergeCell ref="C3:C8"/>
    <mergeCell ref="D3:D8"/>
    <mergeCell ref="E3:E8"/>
    <mergeCell ref="F3:F8"/>
    <mergeCell ref="G3:G8"/>
    <mergeCell ref="H3:K3"/>
    <mergeCell ref="L3:Q3"/>
    <mergeCell ref="R3:W3"/>
    <mergeCell ref="X3:AC3"/>
    <mergeCell ref="AD3:AJ3"/>
    <mergeCell ref="H4:H8"/>
    <mergeCell ref="I4:K4"/>
    <mergeCell ref="L4:N5"/>
    <mergeCell ref="O4:Q5"/>
    <mergeCell ref="R4:T5"/>
    <mergeCell ref="AK6:AK8"/>
    <mergeCell ref="U4:W5"/>
    <mergeCell ref="X4:Z5"/>
    <mergeCell ref="AA4:AC5"/>
    <mergeCell ref="AD4:AF5"/>
    <mergeCell ref="AG4:AJ5"/>
    <mergeCell ref="I5:I8"/>
    <mergeCell ref="J5:J8"/>
    <mergeCell ref="K5:K8"/>
    <mergeCell ref="Q64:Q65"/>
    <mergeCell ref="R64:R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A78:B78"/>
    <mergeCell ref="AK64:AK65"/>
    <mergeCell ref="AE64:AE65"/>
    <mergeCell ref="AF64:AF65"/>
    <mergeCell ref="AG64:AG65"/>
    <mergeCell ref="AH64:AH65"/>
    <mergeCell ref="AI64:AI65"/>
    <mergeCell ref="AJ64:AJ65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M64:M65"/>
    <mergeCell ref="N64:N65"/>
    <mergeCell ref="O64:O65"/>
    <mergeCell ref="P64:P65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R79:R80"/>
    <mergeCell ref="S79:S80"/>
    <mergeCell ref="T79:T80"/>
    <mergeCell ref="U79:U80"/>
    <mergeCell ref="J79:J80"/>
    <mergeCell ref="K79:K80"/>
    <mergeCell ref="L79:L80"/>
    <mergeCell ref="M79:M80"/>
    <mergeCell ref="N79:N80"/>
    <mergeCell ref="O79:O80"/>
    <mergeCell ref="AH79:AH80"/>
    <mergeCell ref="AI79:AI80"/>
    <mergeCell ref="AK79:AK80"/>
    <mergeCell ref="A81:A82"/>
    <mergeCell ref="B81:B82"/>
    <mergeCell ref="C81:C82"/>
    <mergeCell ref="D81:D82"/>
    <mergeCell ref="E81:E82"/>
    <mergeCell ref="F81:F82"/>
    <mergeCell ref="G81:G82"/>
    <mergeCell ref="AB79:AB80"/>
    <mergeCell ref="AC79:AC80"/>
    <mergeCell ref="AD79:AD80"/>
    <mergeCell ref="AE79:AE80"/>
    <mergeCell ref="AF79:AF80"/>
    <mergeCell ref="AG79:AG80"/>
    <mergeCell ref="V79:V80"/>
    <mergeCell ref="W79:W80"/>
    <mergeCell ref="X79:X80"/>
    <mergeCell ref="Y79:Y80"/>
    <mergeCell ref="Z79:Z80"/>
    <mergeCell ref="AA79:AA80"/>
    <mergeCell ref="P79:P80"/>
    <mergeCell ref="Q79:Q80"/>
    <mergeCell ref="P81:P82"/>
    <mergeCell ref="Q81:Q82"/>
    <mergeCell ref="R81:R82"/>
    <mergeCell ref="S81:S82"/>
    <mergeCell ref="H81:H82"/>
    <mergeCell ref="I81:I82"/>
    <mergeCell ref="J81:J82"/>
    <mergeCell ref="K81:K82"/>
    <mergeCell ref="L81:L82"/>
    <mergeCell ref="M81:M82"/>
    <mergeCell ref="AF81:AF82"/>
    <mergeCell ref="AG81:AG82"/>
    <mergeCell ref="AH81:AH82"/>
    <mergeCell ref="AI81:AI82"/>
    <mergeCell ref="AK81:AK82"/>
    <mergeCell ref="A83:G83"/>
    <mergeCell ref="L83:L86"/>
    <mergeCell ref="M83:M86"/>
    <mergeCell ref="N83:N86"/>
    <mergeCell ref="O83:O86"/>
    <mergeCell ref="Z81:Z82"/>
    <mergeCell ref="AA81:AA82"/>
    <mergeCell ref="AB81:AB82"/>
    <mergeCell ref="AC81:AC82"/>
    <mergeCell ref="AD81:AD82"/>
    <mergeCell ref="AE81:AE82"/>
    <mergeCell ref="T81:T82"/>
    <mergeCell ref="U81:U82"/>
    <mergeCell ref="V81:V82"/>
    <mergeCell ref="W81:W82"/>
    <mergeCell ref="X81:X82"/>
    <mergeCell ref="Y81:Y82"/>
    <mergeCell ref="N81:N82"/>
    <mergeCell ref="O81:O82"/>
    <mergeCell ref="A90:G90"/>
    <mergeCell ref="A91:G91"/>
    <mergeCell ref="H83:H91"/>
    <mergeCell ref="I83:K83"/>
    <mergeCell ref="I84:K84"/>
    <mergeCell ref="I85:K85"/>
    <mergeCell ref="I86:K86"/>
    <mergeCell ref="I89:K89"/>
    <mergeCell ref="I90:K90"/>
    <mergeCell ref="I91:K91"/>
    <mergeCell ref="A84:G84"/>
    <mergeCell ref="A85:G85"/>
    <mergeCell ref="A86:G86"/>
    <mergeCell ref="A87:G87"/>
    <mergeCell ref="A88:G88"/>
    <mergeCell ref="A89:G89"/>
    <mergeCell ref="I88:K88"/>
    <mergeCell ref="AH83:AH86"/>
    <mergeCell ref="AI83:AI86"/>
    <mergeCell ref="AJ83:AJ86"/>
    <mergeCell ref="AK83:AK86"/>
    <mergeCell ref="I87:K87"/>
    <mergeCell ref="AB83:AB86"/>
    <mergeCell ref="AC83:AC86"/>
    <mergeCell ref="AD83:AD86"/>
    <mergeCell ref="AE83:AE86"/>
    <mergeCell ref="AF83:AF86"/>
    <mergeCell ref="AG83:AG86"/>
    <mergeCell ref="V83:V86"/>
    <mergeCell ref="W83:W86"/>
    <mergeCell ref="X83:X86"/>
    <mergeCell ref="Y83:Y86"/>
    <mergeCell ref="Z83:Z86"/>
    <mergeCell ref="AA83:AA86"/>
    <mergeCell ref="P83:P86"/>
    <mergeCell ref="Q83:Q86"/>
    <mergeCell ref="R83:R86"/>
    <mergeCell ref="S83:S86"/>
    <mergeCell ref="T83:T86"/>
    <mergeCell ref="U83:U8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2019-06-10T07:08:13Z</cp:lastPrinted>
  <dcterms:created xsi:type="dcterms:W3CDTF">2019-06-10T06:16:50Z</dcterms:created>
  <dcterms:modified xsi:type="dcterms:W3CDTF">2019-06-11T00:58:20Z</dcterms:modified>
</cp:coreProperties>
</file>