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учебные планы 2019\"/>
    </mc:Choice>
  </mc:AlternateContent>
  <bookViews>
    <workbookView xWindow="0" yWindow="0" windowWidth="23040" windowHeight="919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66" i="1" l="1"/>
  <c r="W66" i="1"/>
  <c r="T66" i="1"/>
  <c r="Q66" i="1"/>
  <c r="N66" i="1"/>
  <c r="K66" i="1"/>
  <c r="F62" i="1" l="1"/>
  <c r="G62" i="1"/>
  <c r="F10" i="1"/>
  <c r="G10" i="1"/>
  <c r="J10" i="1"/>
  <c r="I10" i="1"/>
  <c r="I62" i="1" s="1"/>
  <c r="H10" i="1"/>
  <c r="I41" i="1"/>
  <c r="I40" i="1"/>
  <c r="F40" i="1"/>
  <c r="G40" i="1"/>
  <c r="H40" i="1"/>
  <c r="H62" i="1" s="1"/>
  <c r="F41" i="1"/>
  <c r="G41" i="1"/>
  <c r="H41" i="1"/>
  <c r="J40" i="1"/>
  <c r="F57" i="1"/>
  <c r="G57" i="1"/>
  <c r="H57" i="1"/>
  <c r="I57" i="1"/>
  <c r="J57" i="1"/>
  <c r="F53" i="1"/>
  <c r="G53" i="1"/>
  <c r="H53" i="1"/>
  <c r="I53" i="1"/>
  <c r="J53" i="1"/>
  <c r="F49" i="1"/>
  <c r="J49" i="1"/>
  <c r="I49" i="1"/>
  <c r="H49" i="1"/>
  <c r="G49" i="1"/>
  <c r="F45" i="1"/>
  <c r="F46" i="1"/>
  <c r="F44" i="1"/>
  <c r="F43" i="1"/>
  <c r="J41" i="1"/>
  <c r="G33" i="1"/>
  <c r="H33" i="1"/>
  <c r="I33" i="1"/>
  <c r="J33" i="1"/>
  <c r="F33" i="1"/>
  <c r="G29" i="1"/>
  <c r="H29" i="1"/>
  <c r="I29" i="1"/>
  <c r="J29" i="1"/>
  <c r="F29" i="1"/>
  <c r="G20" i="1"/>
  <c r="H20" i="1"/>
  <c r="I20" i="1"/>
  <c r="J20" i="1"/>
  <c r="F20" i="1"/>
  <c r="H11" i="1"/>
  <c r="I11" i="1"/>
  <c r="J11" i="1"/>
  <c r="G11" i="1"/>
  <c r="F11" i="1"/>
  <c r="J62" i="1" l="1"/>
</calcChain>
</file>

<file path=xl/sharedStrings.xml><?xml version="1.0" encoding="utf-8"?>
<sst xmlns="http://schemas.openxmlformats.org/spreadsheetml/2006/main" count="216" uniqueCount="161">
  <si>
    <t>Индекс</t>
  </si>
  <si>
    <t>Наименование циклов, дисциплин, профессиональных модулей, МДК, практик</t>
  </si>
  <si>
    <t>Формы промежуточной аттестации</t>
  </si>
  <si>
    <t>Учебная нагрузка обучающихся (час.)</t>
  </si>
  <si>
    <t>Распределение обязательной нагрузки по курсам и семестрам (часов в семестр)</t>
  </si>
  <si>
    <t>Зачет (З)</t>
  </si>
  <si>
    <t>Дифференцированный зачет (ДЗ)</t>
  </si>
  <si>
    <t>Экзамен (Э)</t>
  </si>
  <si>
    <t>максимальная</t>
  </si>
  <si>
    <t>Самостоятельная работа</t>
  </si>
  <si>
    <t>Обязательная аудиторная</t>
  </si>
  <si>
    <t>I курс</t>
  </si>
  <si>
    <t>II курс</t>
  </si>
  <si>
    <t>III курс</t>
  </si>
  <si>
    <t>всего занятий</t>
  </si>
  <si>
    <t>в т. ч.</t>
  </si>
  <si>
    <t>1 сем.</t>
  </si>
  <si>
    <t>2 сем.</t>
  </si>
  <si>
    <t>3 сем.</t>
  </si>
  <si>
    <t>.</t>
  </si>
  <si>
    <t>4 сем.</t>
  </si>
  <si>
    <t>5 сем.</t>
  </si>
  <si>
    <t>6 сем.</t>
  </si>
  <si>
    <t>лекций, уроков</t>
  </si>
  <si>
    <t>лаб. и практ. занятий</t>
  </si>
  <si>
    <t>ТО</t>
  </si>
  <si>
    <t>нед</t>
  </si>
  <si>
    <t>УП</t>
  </si>
  <si>
    <t>-</t>
  </si>
  <si>
    <t>ПП</t>
  </si>
  <si>
    <t>3а</t>
  </si>
  <si>
    <t>3б</t>
  </si>
  <si>
    <t>3в</t>
  </si>
  <si>
    <t>9а</t>
  </si>
  <si>
    <t>9б</t>
  </si>
  <si>
    <t>9в</t>
  </si>
  <si>
    <t>10а</t>
  </si>
  <si>
    <t>10б</t>
  </si>
  <si>
    <t>10в</t>
  </si>
  <si>
    <t>11а</t>
  </si>
  <si>
    <t>11б</t>
  </si>
  <si>
    <t>11в</t>
  </si>
  <si>
    <t>12а</t>
  </si>
  <si>
    <t>12б</t>
  </si>
  <si>
    <t>12в</t>
  </si>
  <si>
    <t>13а</t>
  </si>
  <si>
    <t>13б</t>
  </si>
  <si>
    <t>13в</t>
  </si>
  <si>
    <t>14а</t>
  </si>
  <si>
    <t>14б</t>
  </si>
  <si>
    <t>14в</t>
  </si>
  <si>
    <t>О.00</t>
  </si>
  <si>
    <t>Общеобразовательный цикл</t>
  </si>
  <si>
    <t>Общие учебные дисциплины</t>
  </si>
  <si>
    <t>Русский язык</t>
  </si>
  <si>
    <t>Литература</t>
  </si>
  <si>
    <t>Иностранный язык</t>
  </si>
  <si>
    <t>Математика</t>
  </si>
  <si>
    <t>История</t>
  </si>
  <si>
    <t>Физическая культура</t>
  </si>
  <si>
    <t>1,2,3</t>
  </si>
  <si>
    <t>ОБЖ</t>
  </si>
  <si>
    <t>Астрономия</t>
  </si>
  <si>
    <t>Учебные дисциплины по выбору из обязательных предметных областей</t>
  </si>
  <si>
    <t>Информатика</t>
  </si>
  <si>
    <t>Физика</t>
  </si>
  <si>
    <t>Химия</t>
  </si>
  <si>
    <t>Обществознание</t>
  </si>
  <si>
    <t xml:space="preserve"> (включая экономику и право)</t>
  </si>
  <si>
    <t>Биология</t>
  </si>
  <si>
    <t>География</t>
  </si>
  <si>
    <t>Экология</t>
  </si>
  <si>
    <t>Учебные дисциплины, предлагаемые образовательной организацией</t>
  </si>
  <si>
    <t>ОУД.19</t>
  </si>
  <si>
    <t>Основы предпринимательской деятельности</t>
  </si>
  <si>
    <t>ОУД.20</t>
  </si>
  <si>
    <t>Эффективное поведение на рынке труда</t>
  </si>
  <si>
    <t>ОУД.21</t>
  </si>
  <si>
    <t>Введение в профессию</t>
  </si>
  <si>
    <t>ОП.00</t>
  </si>
  <si>
    <t xml:space="preserve">Общепрофессиональный цикл </t>
  </si>
  <si>
    <t>ОП.01</t>
  </si>
  <si>
    <t>Основы инженерной графики</t>
  </si>
  <si>
    <t>ОП.02</t>
  </si>
  <si>
    <t>Основы электротехники</t>
  </si>
  <si>
    <t>ОП.03</t>
  </si>
  <si>
    <t>Основы материаловедения</t>
  </si>
  <si>
    <t xml:space="preserve"> </t>
  </si>
  <si>
    <t>ОП.04</t>
  </si>
  <si>
    <t>Допуски и технические измерения</t>
  </si>
  <si>
    <t>ОП.05</t>
  </si>
  <si>
    <t>Основы экономики</t>
  </si>
  <si>
    <t>ОП.06</t>
  </si>
  <si>
    <t>Безопасность жизнедеятельности</t>
  </si>
  <si>
    <t>П.00</t>
  </si>
  <si>
    <t xml:space="preserve">Профессиональный цикл </t>
  </si>
  <si>
    <t>ПМ.01</t>
  </si>
  <si>
    <t>Подготовительно-сварочные работы и контроль качества сварных швов после сварки</t>
  </si>
  <si>
    <t>МДК.01.01</t>
  </si>
  <si>
    <t>Основы технологии сварки и сварочное оборудование</t>
  </si>
  <si>
    <t>МДК. 01.02</t>
  </si>
  <si>
    <t>Технология производства сварных конструкций</t>
  </si>
  <si>
    <t>МДК. 01.03</t>
  </si>
  <si>
    <t>Подготовительные и сборочные операции перед сваркой</t>
  </si>
  <si>
    <t>МДК. 01.04</t>
  </si>
  <si>
    <t>Контроль качества сварных соединений</t>
  </si>
  <si>
    <t xml:space="preserve">УП.01 </t>
  </si>
  <si>
    <t xml:space="preserve">Учебная практика  </t>
  </si>
  <si>
    <t>ПП.01</t>
  </si>
  <si>
    <t>Производственная практика</t>
  </si>
  <si>
    <t>ПМ. 02</t>
  </si>
  <si>
    <t>Ручная дуговая сварка (наплавка, резка) плавящимся покрытым электродом</t>
  </si>
  <si>
    <t>МДК.02.01</t>
  </si>
  <si>
    <t>Техника и технология ручной дуговой сварки (наплавки, резки) покрытыми электродами</t>
  </si>
  <si>
    <t>УП.02</t>
  </si>
  <si>
    <t>Учебная практика</t>
  </si>
  <si>
    <t>ПП.02</t>
  </si>
  <si>
    <t>ПМ04.</t>
  </si>
  <si>
    <t>Частично механизированная сварка (наплавка) плавлением</t>
  </si>
  <si>
    <t>МДК04.01</t>
  </si>
  <si>
    <t>Техника и технология частично механизированной сварки (наплавки) плавлением в защитном газе</t>
  </si>
  <si>
    <t>УП.04</t>
  </si>
  <si>
    <t>ПП.04</t>
  </si>
  <si>
    <t>ПМ.05</t>
  </si>
  <si>
    <t>Газовая сварка (наплавка)</t>
  </si>
  <si>
    <t>МДК.05.01</t>
  </si>
  <si>
    <t>Техника и технология газовой сварки (наплавки)</t>
  </si>
  <si>
    <t>УП.05</t>
  </si>
  <si>
    <t>ПП.05</t>
  </si>
  <si>
    <t>ФК.00</t>
  </si>
  <si>
    <t>Всего по циклам и разделу «Физическая культура»</t>
  </si>
  <si>
    <t>ПА.00</t>
  </si>
  <si>
    <t>Промежуточная аттестация</t>
  </si>
  <si>
    <t>ГИА.00</t>
  </si>
  <si>
    <t>Государственная итоговая аттестация</t>
  </si>
  <si>
    <t>ГИА.01</t>
  </si>
  <si>
    <t>Защита выпускной квалификационной работы</t>
  </si>
  <si>
    <t>Всего</t>
  </si>
  <si>
    <t>Выпускная квалификационная работа</t>
  </si>
  <si>
    <t>дисциплин</t>
  </si>
  <si>
    <t>и МДК</t>
  </si>
  <si>
    <t>учебной практики</t>
  </si>
  <si>
    <t xml:space="preserve">производст. практики / </t>
  </si>
  <si>
    <t>экзаменов</t>
  </si>
  <si>
    <t>дифф. зачетов</t>
  </si>
  <si>
    <t>зачетов</t>
  </si>
  <si>
    <r>
      <t>ОУД.</t>
    </r>
    <r>
      <rPr>
        <b/>
        <sz val="8"/>
        <color rgb="FF000000"/>
        <rFont val="Times New Roman"/>
        <family val="1"/>
        <charset val="204"/>
      </rPr>
      <t>Б.</t>
    </r>
    <r>
      <rPr>
        <sz val="8"/>
        <color rgb="FF000000"/>
        <rFont val="Times New Roman"/>
        <family val="1"/>
        <charset val="204"/>
      </rPr>
      <t>01.</t>
    </r>
  </si>
  <si>
    <r>
      <t>ОУД.</t>
    </r>
    <r>
      <rPr>
        <b/>
        <sz val="8"/>
        <color rgb="FF000000"/>
        <rFont val="Times New Roman"/>
        <family val="1"/>
        <charset val="204"/>
      </rPr>
      <t>Б.</t>
    </r>
    <r>
      <rPr>
        <sz val="8"/>
        <color rgb="FF000000"/>
        <rFont val="Times New Roman"/>
        <family val="1"/>
        <charset val="204"/>
      </rPr>
      <t>02</t>
    </r>
  </si>
  <si>
    <r>
      <t>ОУД.</t>
    </r>
    <r>
      <rPr>
        <b/>
        <sz val="8"/>
        <color rgb="FF000000"/>
        <rFont val="Times New Roman"/>
        <family val="1"/>
        <charset val="204"/>
      </rPr>
      <t>П.</t>
    </r>
    <r>
      <rPr>
        <sz val="8"/>
        <color rgb="FF000000"/>
        <rFont val="Times New Roman"/>
        <family val="1"/>
        <charset val="204"/>
      </rPr>
      <t>03</t>
    </r>
  </si>
  <si>
    <r>
      <t>ОУД.</t>
    </r>
    <r>
      <rPr>
        <b/>
        <sz val="8"/>
        <color rgb="FF000000"/>
        <rFont val="Times New Roman"/>
        <family val="1"/>
        <charset val="204"/>
      </rPr>
      <t>Б</t>
    </r>
    <r>
      <rPr>
        <sz val="8"/>
        <color rgb="FF000000"/>
        <rFont val="Times New Roman"/>
        <family val="1"/>
        <charset val="204"/>
      </rPr>
      <t>.04</t>
    </r>
  </si>
  <si>
    <r>
      <t>ОУД.</t>
    </r>
    <r>
      <rPr>
        <b/>
        <sz val="8"/>
        <color rgb="FF000000"/>
        <rFont val="Times New Roman"/>
        <family val="1"/>
        <charset val="204"/>
      </rPr>
      <t>Б.</t>
    </r>
    <r>
      <rPr>
        <sz val="8"/>
        <color rgb="FF000000"/>
        <rFont val="Times New Roman"/>
        <family val="1"/>
        <charset val="204"/>
      </rPr>
      <t>05</t>
    </r>
  </si>
  <si>
    <r>
      <t>ОУД</t>
    </r>
    <r>
      <rPr>
        <b/>
        <sz val="8"/>
        <color rgb="FF000000"/>
        <rFont val="Times New Roman"/>
        <family val="1"/>
        <charset val="204"/>
      </rPr>
      <t>.Б</t>
    </r>
    <r>
      <rPr>
        <sz val="8"/>
        <color rgb="FF000000"/>
        <rFont val="Times New Roman"/>
        <family val="1"/>
        <charset val="204"/>
      </rPr>
      <t>.06</t>
    </r>
  </si>
  <si>
    <r>
      <t>ОУД.</t>
    </r>
    <r>
      <rPr>
        <b/>
        <sz val="8"/>
        <color rgb="FF000000"/>
        <rFont val="Times New Roman"/>
        <family val="1"/>
        <charset val="204"/>
      </rPr>
      <t>Б.</t>
    </r>
    <r>
      <rPr>
        <sz val="8"/>
        <color rgb="FF000000"/>
        <rFont val="Times New Roman"/>
        <family val="1"/>
        <charset val="204"/>
      </rPr>
      <t>07</t>
    </r>
  </si>
  <si>
    <r>
      <t>ОУД.</t>
    </r>
    <r>
      <rPr>
        <b/>
        <sz val="8"/>
        <color rgb="FF000000"/>
        <rFont val="Times New Roman"/>
        <family val="1"/>
        <charset val="204"/>
      </rPr>
      <t>П</t>
    </r>
    <r>
      <rPr>
        <sz val="8"/>
        <color rgb="FF000000"/>
        <rFont val="Times New Roman"/>
        <family val="1"/>
        <charset val="204"/>
      </rPr>
      <t>.07</t>
    </r>
  </si>
  <si>
    <r>
      <t>ОУД.</t>
    </r>
    <r>
      <rPr>
        <b/>
        <sz val="8"/>
        <color rgb="FF000000"/>
        <rFont val="Times New Roman"/>
        <family val="1"/>
        <charset val="204"/>
      </rPr>
      <t>П.</t>
    </r>
    <r>
      <rPr>
        <sz val="8"/>
        <color rgb="FF000000"/>
        <rFont val="Times New Roman"/>
        <family val="1"/>
        <charset val="204"/>
      </rPr>
      <t>08</t>
    </r>
  </si>
  <si>
    <r>
      <t>ОУД.</t>
    </r>
    <r>
      <rPr>
        <b/>
        <sz val="8"/>
        <color rgb="FF000000"/>
        <rFont val="Times New Roman"/>
        <family val="1"/>
        <charset val="204"/>
      </rPr>
      <t>Б</t>
    </r>
    <r>
      <rPr>
        <sz val="8"/>
        <color rgb="FF000000"/>
        <rFont val="Times New Roman"/>
        <family val="1"/>
        <charset val="204"/>
      </rPr>
      <t>.09</t>
    </r>
  </si>
  <si>
    <r>
      <t>ОУД.</t>
    </r>
    <r>
      <rPr>
        <b/>
        <sz val="8"/>
        <color rgb="FF000000"/>
        <rFont val="Times New Roman"/>
        <family val="1"/>
        <charset val="204"/>
      </rPr>
      <t>Б</t>
    </r>
    <r>
      <rPr>
        <sz val="8"/>
        <color rgb="FF000000"/>
        <rFont val="Times New Roman"/>
        <family val="1"/>
        <charset val="204"/>
      </rPr>
      <t>.10</t>
    </r>
  </si>
  <si>
    <r>
      <t>ОУД.</t>
    </r>
    <r>
      <rPr>
        <b/>
        <sz val="8"/>
        <color rgb="FF000000"/>
        <rFont val="Times New Roman"/>
        <family val="1"/>
        <charset val="204"/>
      </rPr>
      <t>Б.</t>
    </r>
    <r>
      <rPr>
        <sz val="8"/>
        <color rgb="FF000000"/>
        <rFont val="Times New Roman"/>
        <family val="1"/>
        <charset val="204"/>
      </rPr>
      <t>15</t>
    </r>
  </si>
  <si>
    <r>
      <t>ОУД.</t>
    </r>
    <r>
      <rPr>
        <b/>
        <sz val="8"/>
        <color rgb="FF000000"/>
        <rFont val="Times New Roman"/>
        <family val="1"/>
        <charset val="204"/>
      </rPr>
      <t>Б</t>
    </r>
    <r>
      <rPr>
        <sz val="8"/>
        <color rgb="FF000000"/>
        <rFont val="Times New Roman"/>
        <family val="1"/>
        <charset val="204"/>
      </rPr>
      <t>.16</t>
    </r>
  </si>
  <si>
    <r>
      <t>ОУД.</t>
    </r>
    <r>
      <rPr>
        <b/>
        <sz val="8"/>
        <color rgb="FF000000"/>
        <rFont val="Times New Roman"/>
        <family val="1"/>
        <charset val="204"/>
      </rPr>
      <t>Б.</t>
    </r>
    <r>
      <rPr>
        <sz val="8"/>
        <color rgb="FF000000"/>
        <rFont val="Times New Roman"/>
        <family val="1"/>
        <charset val="204"/>
      </rPr>
      <t>17</t>
    </r>
  </si>
  <si>
    <r>
      <t>Консультации</t>
    </r>
    <r>
      <rPr>
        <sz val="10"/>
        <color rgb="FF000000"/>
        <rFont val="Times New Roman"/>
        <family val="1"/>
        <charset val="204"/>
      </rPr>
      <t xml:space="preserve"> на учебную группу по 100 часов в год (всего 300 час.)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</si>
</sst>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2DBD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justify" vertical="center" wrapText="1"/>
    </xf>
    <xf numFmtId="0" fontId="4" fillId="0" borderId="2" xfId="0" applyFont="1" applyBorder="1" applyAlignment="1">
      <alignment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0" fillId="0" borderId="11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3"/>
  <sheetViews>
    <sheetView tabSelected="1" topLeftCell="A46" workbookViewId="0">
      <selection activeCell="AF65" sqref="AF65"/>
    </sheetView>
  </sheetViews>
  <sheetFormatPr defaultRowHeight="15" x14ac:dyDescent="0.25"/>
  <cols>
    <col min="2" max="2" width="25.28515625" customWidth="1"/>
    <col min="11" max="11" width="6.42578125" customWidth="1"/>
    <col min="12" max="12" width="5.42578125" customWidth="1"/>
    <col min="13" max="13" width="5.140625" customWidth="1"/>
    <col min="14" max="14" width="5.85546875" customWidth="1"/>
    <col min="15" max="15" width="5.140625" customWidth="1"/>
    <col min="16" max="16" width="5.42578125" customWidth="1"/>
    <col min="17" max="17" width="6.28515625" customWidth="1"/>
    <col min="18" max="18" width="5.28515625" customWidth="1"/>
    <col min="19" max="19" width="5" customWidth="1"/>
    <col min="20" max="20" width="6" customWidth="1"/>
    <col min="21" max="21" width="5.85546875" customWidth="1"/>
    <col min="22" max="22" width="4.85546875" customWidth="1"/>
    <col min="23" max="23" width="5.85546875" customWidth="1"/>
    <col min="24" max="24" width="5.28515625" customWidth="1"/>
    <col min="25" max="25" width="4.5703125" customWidth="1"/>
    <col min="26" max="26" width="5" customWidth="1"/>
    <col min="27" max="27" width="4.140625" customWidth="1"/>
    <col min="28" max="28" width="2" customWidth="1"/>
    <col min="29" max="29" width="5.140625" customWidth="1"/>
  </cols>
  <sheetData>
    <row r="1" spans="1:29" ht="15.75" thickBot="1" x14ac:dyDescent="0.3"/>
    <row r="2" spans="1:29" ht="57" customHeight="1" thickBot="1" x14ac:dyDescent="0.3">
      <c r="A2" s="75" t="s">
        <v>0</v>
      </c>
      <c r="B2" s="84" t="s">
        <v>1</v>
      </c>
      <c r="C2" s="68" t="s">
        <v>2</v>
      </c>
      <c r="D2" s="129"/>
      <c r="E2" s="69"/>
      <c r="F2" s="68" t="s">
        <v>3</v>
      </c>
      <c r="G2" s="129"/>
      <c r="H2" s="129"/>
      <c r="I2" s="129"/>
      <c r="J2" s="69"/>
      <c r="K2" s="68" t="s">
        <v>4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69"/>
    </row>
    <row r="3" spans="1:29" ht="15.75" thickBot="1" x14ac:dyDescent="0.3">
      <c r="A3" s="76"/>
      <c r="B3" s="136"/>
      <c r="C3" s="75" t="s">
        <v>5</v>
      </c>
      <c r="D3" s="75" t="s">
        <v>6</v>
      </c>
      <c r="E3" s="75" t="s">
        <v>7</v>
      </c>
      <c r="F3" s="75" t="s">
        <v>8</v>
      </c>
      <c r="G3" s="75" t="s">
        <v>9</v>
      </c>
      <c r="H3" s="68" t="s">
        <v>10</v>
      </c>
      <c r="I3" s="129"/>
      <c r="J3" s="69"/>
      <c r="K3" s="45" t="s">
        <v>11</v>
      </c>
      <c r="L3" s="130"/>
      <c r="M3" s="130"/>
      <c r="N3" s="130"/>
      <c r="O3" s="130"/>
      <c r="P3" s="46"/>
      <c r="Q3" s="131" t="s">
        <v>12</v>
      </c>
      <c r="R3" s="132"/>
      <c r="S3" s="132"/>
      <c r="T3" s="132"/>
      <c r="U3" s="132"/>
      <c r="V3" s="133"/>
      <c r="W3" s="45" t="s">
        <v>13</v>
      </c>
      <c r="X3" s="130"/>
      <c r="Y3" s="130"/>
      <c r="Z3" s="130"/>
      <c r="AA3" s="130"/>
      <c r="AB3" s="130"/>
      <c r="AC3" s="46"/>
    </row>
    <row r="4" spans="1:29" x14ac:dyDescent="0.25">
      <c r="A4" s="76"/>
      <c r="B4" s="136"/>
      <c r="C4" s="76"/>
      <c r="D4" s="76"/>
      <c r="E4" s="76"/>
      <c r="F4" s="76"/>
      <c r="G4" s="76"/>
      <c r="H4" s="75" t="s">
        <v>14</v>
      </c>
      <c r="I4" s="134" t="s">
        <v>15</v>
      </c>
      <c r="J4" s="135"/>
      <c r="K4" s="114" t="s">
        <v>16</v>
      </c>
      <c r="L4" s="115"/>
      <c r="M4" s="116"/>
      <c r="N4" s="114" t="s">
        <v>17</v>
      </c>
      <c r="O4" s="115"/>
      <c r="P4" s="116"/>
      <c r="Q4" s="108" t="s">
        <v>18</v>
      </c>
      <c r="R4" s="109"/>
      <c r="S4" s="110"/>
      <c r="T4" s="108" t="s">
        <v>20</v>
      </c>
      <c r="U4" s="109"/>
      <c r="V4" s="110"/>
      <c r="W4" s="114" t="s">
        <v>21</v>
      </c>
      <c r="X4" s="115"/>
      <c r="Y4" s="116"/>
      <c r="Z4" s="114" t="s">
        <v>22</v>
      </c>
      <c r="AA4" s="115"/>
      <c r="AB4" s="115"/>
      <c r="AC4" s="116"/>
    </row>
    <row r="5" spans="1:29" ht="15.75" thickBot="1" x14ac:dyDescent="0.3">
      <c r="A5" s="76"/>
      <c r="B5" s="136"/>
      <c r="C5" s="76"/>
      <c r="D5" s="76"/>
      <c r="E5" s="76"/>
      <c r="F5" s="76"/>
      <c r="G5" s="76"/>
      <c r="H5" s="76"/>
      <c r="I5" s="80"/>
      <c r="J5" s="81"/>
      <c r="K5" s="117"/>
      <c r="L5" s="118"/>
      <c r="M5" s="119"/>
      <c r="N5" s="117"/>
      <c r="O5" s="118"/>
      <c r="P5" s="119"/>
      <c r="Q5" s="111" t="s">
        <v>19</v>
      </c>
      <c r="R5" s="112"/>
      <c r="S5" s="113"/>
      <c r="T5" s="111"/>
      <c r="U5" s="112"/>
      <c r="V5" s="113"/>
      <c r="W5" s="117" t="s">
        <v>19</v>
      </c>
      <c r="X5" s="118"/>
      <c r="Y5" s="119"/>
      <c r="Z5" s="117" t="s">
        <v>19</v>
      </c>
      <c r="AA5" s="118"/>
      <c r="AB5" s="118"/>
      <c r="AC5" s="119"/>
    </row>
    <row r="6" spans="1:29" x14ac:dyDescent="0.25">
      <c r="A6" s="76"/>
      <c r="B6" s="136"/>
      <c r="C6" s="76"/>
      <c r="D6" s="76"/>
      <c r="E6" s="76"/>
      <c r="F6" s="76"/>
      <c r="G6" s="76"/>
      <c r="H6" s="76"/>
      <c r="I6" s="120" t="s">
        <v>23</v>
      </c>
      <c r="J6" s="120" t="s">
        <v>24</v>
      </c>
      <c r="K6" s="1" t="s">
        <v>25</v>
      </c>
      <c r="L6" s="1" t="s">
        <v>27</v>
      </c>
      <c r="M6" s="1" t="s">
        <v>29</v>
      </c>
      <c r="N6" s="1" t="s">
        <v>25</v>
      </c>
      <c r="O6" s="1" t="s">
        <v>27</v>
      </c>
      <c r="P6" s="1" t="s">
        <v>29</v>
      </c>
      <c r="Q6" s="3" t="s">
        <v>25</v>
      </c>
      <c r="R6" s="3" t="s">
        <v>27</v>
      </c>
      <c r="S6" s="3" t="s">
        <v>29</v>
      </c>
      <c r="T6" s="3" t="s">
        <v>25</v>
      </c>
      <c r="U6" s="3" t="s">
        <v>27</v>
      </c>
      <c r="V6" s="3" t="s">
        <v>29</v>
      </c>
      <c r="W6" s="5" t="s">
        <v>25</v>
      </c>
      <c r="X6" s="5" t="s">
        <v>27</v>
      </c>
      <c r="Y6" s="5" t="s">
        <v>29</v>
      </c>
      <c r="Z6" s="5" t="s">
        <v>25</v>
      </c>
      <c r="AA6" s="123" t="s">
        <v>27</v>
      </c>
      <c r="AB6" s="124"/>
      <c r="AC6" s="5" t="s">
        <v>29</v>
      </c>
    </row>
    <row r="7" spans="1:29" x14ac:dyDescent="0.25">
      <c r="A7" s="76"/>
      <c r="B7" s="136"/>
      <c r="C7" s="76"/>
      <c r="D7" s="76"/>
      <c r="E7" s="76"/>
      <c r="F7" s="76"/>
      <c r="G7" s="76"/>
      <c r="H7" s="76"/>
      <c r="I7" s="121"/>
      <c r="J7" s="121"/>
      <c r="K7" s="1">
        <v>17</v>
      </c>
      <c r="L7" s="1" t="s">
        <v>28</v>
      </c>
      <c r="M7" s="1" t="s">
        <v>28</v>
      </c>
      <c r="N7" s="1">
        <v>20</v>
      </c>
      <c r="O7" s="1">
        <v>2</v>
      </c>
      <c r="P7" s="1" t="s">
        <v>28</v>
      </c>
      <c r="Q7" s="3">
        <v>11</v>
      </c>
      <c r="R7" s="3">
        <v>2</v>
      </c>
      <c r="S7" s="3">
        <v>4</v>
      </c>
      <c r="T7" s="3">
        <v>16</v>
      </c>
      <c r="U7" s="3">
        <v>2</v>
      </c>
      <c r="V7" s="3">
        <v>5</v>
      </c>
      <c r="W7" s="5">
        <v>7</v>
      </c>
      <c r="X7" s="5">
        <v>5</v>
      </c>
      <c r="Y7" s="5">
        <v>5</v>
      </c>
      <c r="Z7" s="5">
        <v>6</v>
      </c>
      <c r="AA7" s="125">
        <v>3</v>
      </c>
      <c r="AB7" s="126"/>
      <c r="AC7" s="5">
        <v>11</v>
      </c>
    </row>
    <row r="8" spans="1:29" ht="15.75" thickBot="1" x14ac:dyDescent="0.3">
      <c r="A8" s="77"/>
      <c r="B8" s="85"/>
      <c r="C8" s="77"/>
      <c r="D8" s="77"/>
      <c r="E8" s="77"/>
      <c r="F8" s="77"/>
      <c r="G8" s="77"/>
      <c r="H8" s="77"/>
      <c r="I8" s="122"/>
      <c r="J8" s="122"/>
      <c r="K8" s="2" t="s">
        <v>26</v>
      </c>
      <c r="L8" s="2" t="s">
        <v>26</v>
      </c>
      <c r="M8" s="2" t="s">
        <v>26</v>
      </c>
      <c r="N8" s="2" t="s">
        <v>26</v>
      </c>
      <c r="O8" s="2" t="s">
        <v>26</v>
      </c>
      <c r="P8" s="2" t="s">
        <v>26</v>
      </c>
      <c r="Q8" s="4" t="s">
        <v>26</v>
      </c>
      <c r="R8" s="4" t="s">
        <v>26</v>
      </c>
      <c r="S8" s="4" t="s">
        <v>26</v>
      </c>
      <c r="T8" s="4" t="s">
        <v>26</v>
      </c>
      <c r="U8" s="4" t="s">
        <v>26</v>
      </c>
      <c r="V8" s="4" t="s">
        <v>26</v>
      </c>
      <c r="W8" s="6" t="s">
        <v>26</v>
      </c>
      <c r="X8" s="6" t="s">
        <v>26</v>
      </c>
      <c r="Y8" s="6" t="s">
        <v>26</v>
      </c>
      <c r="Z8" s="6" t="s">
        <v>26</v>
      </c>
      <c r="AA8" s="127" t="s">
        <v>26</v>
      </c>
      <c r="AB8" s="128"/>
      <c r="AC8" s="6" t="s">
        <v>26</v>
      </c>
    </row>
    <row r="9" spans="1:29" ht="15.75" thickBot="1" x14ac:dyDescent="0.3">
      <c r="A9" s="7">
        <v>1</v>
      </c>
      <c r="B9" s="8">
        <v>2</v>
      </c>
      <c r="C9" s="8" t="s">
        <v>30</v>
      </c>
      <c r="D9" s="8" t="s">
        <v>31</v>
      </c>
      <c r="E9" s="8" t="s">
        <v>32</v>
      </c>
      <c r="F9" s="8">
        <v>4</v>
      </c>
      <c r="G9" s="8">
        <v>5</v>
      </c>
      <c r="H9" s="8">
        <v>6</v>
      </c>
      <c r="I9" s="8">
        <v>7</v>
      </c>
      <c r="J9" s="8">
        <v>8</v>
      </c>
      <c r="K9" s="9" t="s">
        <v>33</v>
      </c>
      <c r="L9" s="9" t="s">
        <v>34</v>
      </c>
      <c r="M9" s="9" t="s">
        <v>35</v>
      </c>
      <c r="N9" s="9" t="s">
        <v>36</v>
      </c>
      <c r="O9" s="9" t="s">
        <v>37</v>
      </c>
      <c r="P9" s="9" t="s">
        <v>38</v>
      </c>
      <c r="Q9" s="10" t="s">
        <v>39</v>
      </c>
      <c r="R9" s="10" t="s">
        <v>40</v>
      </c>
      <c r="S9" s="10" t="s">
        <v>41</v>
      </c>
      <c r="T9" s="10" t="s">
        <v>42</v>
      </c>
      <c r="U9" s="10" t="s">
        <v>43</v>
      </c>
      <c r="V9" s="10" t="s">
        <v>44</v>
      </c>
      <c r="W9" s="8" t="s">
        <v>45</v>
      </c>
      <c r="X9" s="8" t="s">
        <v>46</v>
      </c>
      <c r="Y9" s="8" t="s">
        <v>47</v>
      </c>
      <c r="Z9" s="8" t="s">
        <v>48</v>
      </c>
      <c r="AA9" s="82" t="s">
        <v>49</v>
      </c>
      <c r="AB9" s="83"/>
      <c r="AC9" s="8" t="s">
        <v>50</v>
      </c>
    </row>
    <row r="10" spans="1:29" ht="15.75" thickBot="1" x14ac:dyDescent="0.3">
      <c r="A10" s="11" t="s">
        <v>51</v>
      </c>
      <c r="B10" s="12" t="s">
        <v>52</v>
      </c>
      <c r="C10" s="14"/>
      <c r="D10" s="14"/>
      <c r="E10" s="14"/>
      <c r="F10" s="15">
        <f>F11+F20+F29</f>
        <v>2827</v>
      </c>
      <c r="G10" s="15">
        <f>G11+G20+G29</f>
        <v>942</v>
      </c>
      <c r="H10" s="15">
        <f>H11+H20+H29</f>
        <v>1885</v>
      </c>
      <c r="I10" s="15">
        <f>I11+I20+I29</f>
        <v>1412</v>
      </c>
      <c r="J10" s="15">
        <f>J11+J20+J29</f>
        <v>473</v>
      </c>
      <c r="K10" s="17"/>
      <c r="L10" s="17"/>
      <c r="M10" s="17"/>
      <c r="N10" s="17"/>
      <c r="O10" s="17"/>
      <c r="P10" s="17"/>
      <c r="Q10" s="19"/>
      <c r="R10" s="19"/>
      <c r="S10" s="19"/>
      <c r="T10" s="19"/>
      <c r="U10" s="19"/>
      <c r="V10" s="19"/>
      <c r="W10" s="14"/>
      <c r="X10" s="14"/>
      <c r="Y10" s="14"/>
      <c r="Z10" s="14"/>
      <c r="AA10" s="68"/>
      <c r="AB10" s="69"/>
      <c r="AC10" s="14"/>
    </row>
    <row r="11" spans="1:29" ht="15.75" thickBot="1" x14ac:dyDescent="0.3">
      <c r="A11" s="20"/>
      <c r="B11" s="12" t="s">
        <v>53</v>
      </c>
      <c r="C11" s="14"/>
      <c r="D11" s="21"/>
      <c r="E11" s="21"/>
      <c r="F11" s="15">
        <f>SUM(F12:F19)</f>
        <v>1702</v>
      </c>
      <c r="G11" s="15">
        <f>SUM(G12:G19)</f>
        <v>567</v>
      </c>
      <c r="H11" s="15">
        <f t="shared" ref="H11:J11" si="0">SUM(H12:H19)</f>
        <v>1135</v>
      </c>
      <c r="I11" s="15">
        <f t="shared" si="0"/>
        <v>816</v>
      </c>
      <c r="J11" s="15">
        <f t="shared" si="0"/>
        <v>319</v>
      </c>
      <c r="K11" s="22"/>
      <c r="L11" s="23"/>
      <c r="M11" s="23"/>
      <c r="N11" s="23"/>
      <c r="O11" s="24"/>
      <c r="P11" s="24"/>
      <c r="Q11" s="25"/>
      <c r="R11" s="25"/>
      <c r="S11" s="25"/>
      <c r="T11" s="25"/>
      <c r="U11" s="26"/>
      <c r="V11" s="19"/>
      <c r="W11" s="14"/>
      <c r="X11" s="14"/>
      <c r="Y11" s="14"/>
      <c r="Z11" s="14"/>
      <c r="AA11" s="68"/>
      <c r="AB11" s="69"/>
      <c r="AC11" s="14"/>
    </row>
    <row r="12" spans="1:29" ht="15.75" thickBot="1" x14ac:dyDescent="0.3">
      <c r="A12" s="20" t="s">
        <v>146</v>
      </c>
      <c r="B12" s="27" t="s">
        <v>54</v>
      </c>
      <c r="C12" s="14"/>
      <c r="D12" s="21">
        <v>2</v>
      </c>
      <c r="E12" s="14">
        <v>4</v>
      </c>
      <c r="F12" s="28">
        <v>117</v>
      </c>
      <c r="G12" s="28">
        <v>39</v>
      </c>
      <c r="H12" s="28">
        <v>78</v>
      </c>
      <c r="I12" s="28">
        <v>78</v>
      </c>
      <c r="J12" s="28"/>
      <c r="K12" s="23">
        <v>17</v>
      </c>
      <c r="L12" s="23"/>
      <c r="M12" s="23"/>
      <c r="N12" s="23">
        <v>20</v>
      </c>
      <c r="O12" s="24"/>
      <c r="P12" s="24"/>
      <c r="Q12" s="25">
        <v>11</v>
      </c>
      <c r="R12" s="25"/>
      <c r="S12" s="25"/>
      <c r="T12" s="25">
        <v>30</v>
      </c>
      <c r="U12" s="26"/>
      <c r="V12" s="19"/>
      <c r="W12" s="14"/>
      <c r="X12" s="14"/>
      <c r="Y12" s="14"/>
      <c r="Z12" s="14"/>
      <c r="AA12" s="68"/>
      <c r="AB12" s="69"/>
      <c r="AC12" s="14"/>
    </row>
    <row r="13" spans="1:29" ht="15.75" thickBot="1" x14ac:dyDescent="0.3">
      <c r="A13" s="20" t="s">
        <v>147</v>
      </c>
      <c r="B13" s="27" t="s">
        <v>55</v>
      </c>
      <c r="C13" s="21"/>
      <c r="D13" s="21">
        <v>2.4</v>
      </c>
      <c r="E13" s="14"/>
      <c r="F13" s="28">
        <v>292</v>
      </c>
      <c r="G13" s="28">
        <v>97</v>
      </c>
      <c r="H13" s="28">
        <v>195</v>
      </c>
      <c r="I13" s="28">
        <v>195</v>
      </c>
      <c r="J13" s="28"/>
      <c r="K13" s="23">
        <v>34</v>
      </c>
      <c r="L13" s="23"/>
      <c r="M13" s="23"/>
      <c r="N13" s="23">
        <v>40</v>
      </c>
      <c r="O13" s="24"/>
      <c r="P13" s="24"/>
      <c r="Q13" s="25">
        <v>44</v>
      </c>
      <c r="R13" s="25"/>
      <c r="S13" s="25"/>
      <c r="T13" s="25">
        <v>77</v>
      </c>
      <c r="U13" s="26"/>
      <c r="V13" s="19"/>
      <c r="W13" s="14"/>
      <c r="X13" s="14"/>
      <c r="Y13" s="14"/>
      <c r="Z13" s="14"/>
      <c r="AA13" s="68"/>
      <c r="AB13" s="69"/>
      <c r="AC13" s="14"/>
    </row>
    <row r="14" spans="1:29" ht="15.75" thickBot="1" x14ac:dyDescent="0.3">
      <c r="A14" s="20" t="s">
        <v>147</v>
      </c>
      <c r="B14" s="27" t="s">
        <v>56</v>
      </c>
      <c r="C14" s="21"/>
      <c r="D14" s="21">
        <v>6</v>
      </c>
      <c r="E14" s="14"/>
      <c r="F14" s="28">
        <v>234</v>
      </c>
      <c r="G14" s="28">
        <v>78</v>
      </c>
      <c r="H14" s="28">
        <v>156</v>
      </c>
      <c r="I14" s="28"/>
      <c r="J14" s="28">
        <v>156</v>
      </c>
      <c r="K14" s="23">
        <v>34</v>
      </c>
      <c r="L14" s="23"/>
      <c r="M14" s="23"/>
      <c r="N14" s="23">
        <v>40</v>
      </c>
      <c r="O14" s="29"/>
      <c r="P14" s="29"/>
      <c r="Q14" s="25">
        <v>22</v>
      </c>
      <c r="R14" s="25"/>
      <c r="S14" s="25"/>
      <c r="T14" s="25">
        <v>32</v>
      </c>
      <c r="U14" s="26"/>
      <c r="V14" s="19"/>
      <c r="W14" s="21">
        <v>14</v>
      </c>
      <c r="X14" s="21"/>
      <c r="Y14" s="14"/>
      <c r="Z14" s="21">
        <v>14</v>
      </c>
      <c r="AA14" s="68"/>
      <c r="AB14" s="69"/>
      <c r="AC14" s="14"/>
    </row>
    <row r="15" spans="1:29" ht="15.75" thickBot="1" x14ac:dyDescent="0.3">
      <c r="A15" s="20" t="s">
        <v>148</v>
      </c>
      <c r="B15" s="27" t="s">
        <v>57</v>
      </c>
      <c r="C15" s="14"/>
      <c r="D15" s="21">
        <v>2</v>
      </c>
      <c r="E15" s="14">
        <v>4</v>
      </c>
      <c r="F15" s="28">
        <v>468</v>
      </c>
      <c r="G15" s="28">
        <v>156</v>
      </c>
      <c r="H15" s="28">
        <v>312</v>
      </c>
      <c r="I15" s="28">
        <v>312</v>
      </c>
      <c r="J15" s="30"/>
      <c r="K15" s="23">
        <v>85</v>
      </c>
      <c r="L15" s="23"/>
      <c r="M15" s="23"/>
      <c r="N15" s="23">
        <v>80</v>
      </c>
      <c r="O15" s="24"/>
      <c r="P15" s="24"/>
      <c r="Q15" s="25">
        <v>44</v>
      </c>
      <c r="R15" s="25"/>
      <c r="S15" s="25"/>
      <c r="T15" s="25">
        <v>103</v>
      </c>
      <c r="U15" s="26"/>
      <c r="V15" s="19"/>
      <c r="W15" s="14"/>
      <c r="X15" s="14"/>
      <c r="Y15" s="14"/>
      <c r="Z15" s="14"/>
      <c r="AA15" s="68"/>
      <c r="AB15" s="69"/>
      <c r="AC15" s="14"/>
    </row>
    <row r="16" spans="1:29" ht="15.75" thickBot="1" x14ac:dyDescent="0.3">
      <c r="A16" s="20" t="s">
        <v>149</v>
      </c>
      <c r="B16" s="27" t="s">
        <v>58</v>
      </c>
      <c r="C16" s="14"/>
      <c r="D16" s="21">
        <v>2</v>
      </c>
      <c r="E16" s="14"/>
      <c r="F16" s="28">
        <v>176</v>
      </c>
      <c r="G16" s="28">
        <v>59</v>
      </c>
      <c r="H16" s="28">
        <v>117</v>
      </c>
      <c r="I16" s="28">
        <v>117</v>
      </c>
      <c r="J16" s="30"/>
      <c r="K16" s="23">
        <v>51</v>
      </c>
      <c r="L16" s="23"/>
      <c r="M16" s="23"/>
      <c r="N16" s="23">
        <v>66</v>
      </c>
      <c r="O16" s="23"/>
      <c r="P16" s="29"/>
      <c r="Q16" s="25"/>
      <c r="R16" s="25"/>
      <c r="S16" s="25"/>
      <c r="T16" s="25"/>
      <c r="U16" s="26"/>
      <c r="V16" s="19"/>
      <c r="W16" s="14"/>
      <c r="X16" s="14"/>
      <c r="Y16" s="14"/>
      <c r="Z16" s="14"/>
      <c r="AA16" s="68"/>
      <c r="AB16" s="69"/>
      <c r="AC16" s="14"/>
    </row>
    <row r="17" spans="1:29" ht="15.75" thickBot="1" x14ac:dyDescent="0.3">
      <c r="A17" s="20" t="s">
        <v>150</v>
      </c>
      <c r="B17" s="27" t="s">
        <v>59</v>
      </c>
      <c r="C17" s="21" t="s">
        <v>60</v>
      </c>
      <c r="D17" s="21">
        <v>4</v>
      </c>
      <c r="E17" s="14"/>
      <c r="F17" s="28">
        <v>256</v>
      </c>
      <c r="G17" s="28">
        <v>85</v>
      </c>
      <c r="H17" s="28">
        <v>171</v>
      </c>
      <c r="I17" s="28">
        <v>8</v>
      </c>
      <c r="J17" s="28">
        <v>163</v>
      </c>
      <c r="K17" s="23">
        <v>51</v>
      </c>
      <c r="L17" s="23"/>
      <c r="M17" s="23"/>
      <c r="N17" s="23">
        <v>60</v>
      </c>
      <c r="O17" s="24"/>
      <c r="P17" s="24"/>
      <c r="Q17" s="25">
        <v>33</v>
      </c>
      <c r="R17" s="25"/>
      <c r="S17" s="25"/>
      <c r="T17" s="25">
        <v>27</v>
      </c>
      <c r="U17" s="26"/>
      <c r="V17" s="19"/>
      <c r="W17" s="14"/>
      <c r="X17" s="14"/>
      <c r="Y17" s="14"/>
      <c r="Z17" s="14"/>
      <c r="AA17" s="68"/>
      <c r="AB17" s="69"/>
      <c r="AC17" s="14"/>
    </row>
    <row r="18" spans="1:29" ht="15.75" thickBot="1" x14ac:dyDescent="0.3">
      <c r="A18" s="20" t="s">
        <v>151</v>
      </c>
      <c r="B18" s="27" t="s">
        <v>61</v>
      </c>
      <c r="C18" s="14"/>
      <c r="D18" s="21">
        <v>3</v>
      </c>
      <c r="E18" s="14"/>
      <c r="F18" s="28">
        <v>105</v>
      </c>
      <c r="G18" s="28">
        <v>35</v>
      </c>
      <c r="H18" s="28">
        <v>70</v>
      </c>
      <c r="I18" s="31">
        <v>70</v>
      </c>
      <c r="J18" s="30"/>
      <c r="K18" s="23">
        <v>17</v>
      </c>
      <c r="L18" s="23"/>
      <c r="M18" s="23"/>
      <c r="N18" s="23">
        <v>20</v>
      </c>
      <c r="O18" s="24"/>
      <c r="P18" s="24"/>
      <c r="Q18" s="25">
        <v>33</v>
      </c>
      <c r="R18" s="25"/>
      <c r="S18" s="25"/>
      <c r="T18" s="25"/>
      <c r="U18" s="26"/>
      <c r="V18" s="19"/>
      <c r="W18" s="14"/>
      <c r="X18" s="14"/>
      <c r="Y18" s="14"/>
      <c r="Z18" s="14"/>
      <c r="AA18" s="68"/>
      <c r="AB18" s="69"/>
      <c r="AC18" s="14"/>
    </row>
    <row r="19" spans="1:29" ht="15.75" thickBot="1" x14ac:dyDescent="0.3">
      <c r="A19" s="20" t="s">
        <v>152</v>
      </c>
      <c r="B19" s="27" t="s">
        <v>62</v>
      </c>
      <c r="C19" s="14"/>
      <c r="D19" s="21">
        <v>3</v>
      </c>
      <c r="E19" s="14"/>
      <c r="F19" s="28">
        <v>54</v>
      </c>
      <c r="G19" s="28">
        <v>18</v>
      </c>
      <c r="H19" s="28">
        <v>36</v>
      </c>
      <c r="I19" s="31">
        <v>36</v>
      </c>
      <c r="J19" s="30"/>
      <c r="K19" s="23"/>
      <c r="L19" s="23"/>
      <c r="M19" s="23"/>
      <c r="N19" s="23"/>
      <c r="O19" s="24"/>
      <c r="P19" s="24"/>
      <c r="Q19" s="25">
        <v>36</v>
      </c>
      <c r="R19" s="25"/>
      <c r="S19" s="25"/>
      <c r="T19" s="25"/>
      <c r="U19" s="26"/>
      <c r="V19" s="19"/>
      <c r="W19" s="14"/>
      <c r="X19" s="14"/>
      <c r="Y19" s="14"/>
      <c r="Z19" s="14"/>
      <c r="AA19" s="68"/>
      <c r="AB19" s="69"/>
      <c r="AC19" s="14"/>
    </row>
    <row r="20" spans="1:29" ht="39" thickBot="1" x14ac:dyDescent="0.3">
      <c r="A20" s="20"/>
      <c r="B20" s="12" t="s">
        <v>63</v>
      </c>
      <c r="C20" s="14"/>
      <c r="D20" s="21"/>
      <c r="E20" s="14"/>
      <c r="F20" s="14">
        <f>SUM(F21:F28)</f>
        <v>981</v>
      </c>
      <c r="G20" s="14">
        <f t="shared" ref="G20:J20" si="1">SUM(G21:G28)</f>
        <v>327</v>
      </c>
      <c r="H20" s="14">
        <f t="shared" si="1"/>
        <v>654</v>
      </c>
      <c r="I20" s="14">
        <f t="shared" si="1"/>
        <v>526</v>
      </c>
      <c r="J20" s="14">
        <f t="shared" si="1"/>
        <v>128</v>
      </c>
      <c r="K20" s="23"/>
      <c r="L20" s="23"/>
      <c r="M20" s="23"/>
      <c r="N20" s="23"/>
      <c r="O20" s="23"/>
      <c r="P20" s="29"/>
      <c r="Q20" s="25"/>
      <c r="R20" s="25"/>
      <c r="S20" s="25"/>
      <c r="T20" s="25"/>
      <c r="U20" s="26"/>
      <c r="V20" s="19"/>
      <c r="W20" s="14"/>
      <c r="X20" s="14"/>
      <c r="Y20" s="14"/>
      <c r="Z20" s="14"/>
      <c r="AA20" s="68"/>
      <c r="AB20" s="69"/>
      <c r="AC20" s="14"/>
    </row>
    <row r="21" spans="1:29" ht="15.75" thickBot="1" x14ac:dyDescent="0.3">
      <c r="A21" s="20" t="s">
        <v>153</v>
      </c>
      <c r="B21" s="27" t="s">
        <v>64</v>
      </c>
      <c r="C21" s="14"/>
      <c r="D21" s="21">
        <v>2</v>
      </c>
      <c r="E21" s="14"/>
      <c r="F21" s="21">
        <v>176</v>
      </c>
      <c r="G21" s="21">
        <v>59</v>
      </c>
      <c r="H21" s="21">
        <v>117</v>
      </c>
      <c r="I21" s="21">
        <v>47</v>
      </c>
      <c r="J21" s="21">
        <v>70</v>
      </c>
      <c r="K21" s="23">
        <v>68</v>
      </c>
      <c r="L21" s="23"/>
      <c r="M21" s="23"/>
      <c r="N21" s="23">
        <v>49</v>
      </c>
      <c r="O21" s="23"/>
      <c r="P21" s="29"/>
      <c r="Q21" s="25"/>
      <c r="R21" s="25"/>
      <c r="S21" s="25"/>
      <c r="T21" s="25"/>
      <c r="U21" s="26"/>
      <c r="V21" s="19"/>
      <c r="W21" s="14"/>
      <c r="X21" s="14"/>
      <c r="Y21" s="14"/>
      <c r="Z21" s="14"/>
      <c r="AA21" s="68"/>
      <c r="AB21" s="69"/>
      <c r="AC21" s="14"/>
    </row>
    <row r="22" spans="1:29" ht="15.75" thickBot="1" x14ac:dyDescent="0.3">
      <c r="A22" s="20" t="s">
        <v>154</v>
      </c>
      <c r="B22" s="27" t="s">
        <v>65</v>
      </c>
      <c r="C22" s="14"/>
      <c r="D22" s="21"/>
      <c r="E22" s="14">
        <v>2</v>
      </c>
      <c r="F22" s="21">
        <v>292</v>
      </c>
      <c r="G22" s="21">
        <v>97</v>
      </c>
      <c r="H22" s="21">
        <v>195</v>
      </c>
      <c r="I22" s="21">
        <v>169</v>
      </c>
      <c r="J22" s="21">
        <v>26</v>
      </c>
      <c r="K22" s="23">
        <v>85</v>
      </c>
      <c r="L22" s="23"/>
      <c r="M22" s="23"/>
      <c r="N22" s="23">
        <v>110</v>
      </c>
      <c r="O22" s="23"/>
      <c r="P22" s="29"/>
      <c r="Q22" s="25"/>
      <c r="R22" s="25"/>
      <c r="S22" s="25"/>
      <c r="T22" s="25"/>
      <c r="U22" s="26"/>
      <c r="V22" s="19"/>
      <c r="W22" s="14"/>
      <c r="X22" s="14"/>
      <c r="Y22" s="14"/>
      <c r="Z22" s="14"/>
      <c r="AA22" s="68"/>
      <c r="AB22" s="69"/>
      <c r="AC22" s="14"/>
    </row>
    <row r="23" spans="1:29" ht="15.75" thickBot="1" x14ac:dyDescent="0.3">
      <c r="A23" s="20" t="s">
        <v>155</v>
      </c>
      <c r="B23" s="27" t="s">
        <v>66</v>
      </c>
      <c r="C23" s="14"/>
      <c r="D23" s="21">
        <v>2</v>
      </c>
      <c r="E23" s="14"/>
      <c r="F23" s="21">
        <v>117</v>
      </c>
      <c r="G23" s="21">
        <v>39</v>
      </c>
      <c r="H23" s="21">
        <v>78</v>
      </c>
      <c r="I23" s="21">
        <v>56</v>
      </c>
      <c r="J23" s="21">
        <v>22</v>
      </c>
      <c r="K23" s="23">
        <v>34</v>
      </c>
      <c r="L23" s="23"/>
      <c r="M23" s="23"/>
      <c r="N23" s="23">
        <v>44</v>
      </c>
      <c r="O23" s="23"/>
      <c r="P23" s="29"/>
      <c r="Q23" s="25"/>
      <c r="R23" s="25"/>
      <c r="S23" s="25"/>
      <c r="T23" s="25"/>
      <c r="U23" s="26"/>
      <c r="V23" s="19"/>
      <c r="W23" s="14"/>
      <c r="X23" s="14"/>
      <c r="Y23" s="14"/>
      <c r="Z23" s="14"/>
      <c r="AA23" s="68"/>
      <c r="AB23" s="69"/>
      <c r="AC23" s="14"/>
    </row>
    <row r="24" spans="1:29" x14ac:dyDescent="0.25">
      <c r="A24" s="106" t="s">
        <v>156</v>
      </c>
      <c r="B24" s="32" t="s">
        <v>67</v>
      </c>
      <c r="C24" s="84"/>
      <c r="D24" s="47">
        <v>6</v>
      </c>
      <c r="E24" s="84"/>
      <c r="F24" s="47">
        <v>234</v>
      </c>
      <c r="G24" s="47">
        <v>78</v>
      </c>
      <c r="H24" s="47">
        <v>156</v>
      </c>
      <c r="I24" s="47">
        <v>156</v>
      </c>
      <c r="J24" s="84"/>
      <c r="K24" s="104"/>
      <c r="L24" s="104"/>
      <c r="M24" s="104"/>
      <c r="N24" s="104"/>
      <c r="O24" s="92"/>
      <c r="P24" s="92"/>
      <c r="Q24" s="100"/>
      <c r="R24" s="100"/>
      <c r="S24" s="100"/>
      <c r="T24" s="100">
        <v>62</v>
      </c>
      <c r="U24" s="102"/>
      <c r="V24" s="86"/>
      <c r="W24" s="47">
        <v>32</v>
      </c>
      <c r="X24" s="84"/>
      <c r="Y24" s="84"/>
      <c r="Z24" s="47">
        <v>62</v>
      </c>
      <c r="AA24" s="49"/>
      <c r="AB24" s="50"/>
      <c r="AC24" s="84"/>
    </row>
    <row r="25" spans="1:29" ht="26.25" thickBot="1" x14ac:dyDescent="0.3">
      <c r="A25" s="107"/>
      <c r="B25" s="27" t="s">
        <v>68</v>
      </c>
      <c r="C25" s="85"/>
      <c r="D25" s="48"/>
      <c r="E25" s="85"/>
      <c r="F25" s="48"/>
      <c r="G25" s="48"/>
      <c r="H25" s="48"/>
      <c r="I25" s="48"/>
      <c r="J25" s="85"/>
      <c r="K25" s="105"/>
      <c r="L25" s="105"/>
      <c r="M25" s="105"/>
      <c r="N25" s="105"/>
      <c r="O25" s="93"/>
      <c r="P25" s="93"/>
      <c r="Q25" s="101"/>
      <c r="R25" s="101"/>
      <c r="S25" s="101"/>
      <c r="T25" s="101"/>
      <c r="U25" s="103"/>
      <c r="V25" s="87"/>
      <c r="W25" s="48"/>
      <c r="X25" s="85"/>
      <c r="Y25" s="85"/>
      <c r="Z25" s="48"/>
      <c r="AA25" s="51"/>
      <c r="AB25" s="52"/>
      <c r="AC25" s="85"/>
    </row>
    <row r="26" spans="1:29" ht="15.75" thickBot="1" x14ac:dyDescent="0.3">
      <c r="A26" s="20" t="s">
        <v>157</v>
      </c>
      <c r="B26" s="27" t="s">
        <v>69</v>
      </c>
      <c r="C26" s="21"/>
      <c r="D26" s="21">
        <v>1</v>
      </c>
      <c r="E26" s="21"/>
      <c r="F26" s="21">
        <v>54</v>
      </c>
      <c r="G26" s="21">
        <v>18</v>
      </c>
      <c r="H26" s="21">
        <v>36</v>
      </c>
      <c r="I26" s="33">
        <v>26</v>
      </c>
      <c r="J26" s="33">
        <v>10</v>
      </c>
      <c r="K26" s="23">
        <v>36</v>
      </c>
      <c r="L26" s="23"/>
      <c r="M26" s="23"/>
      <c r="N26" s="23"/>
      <c r="O26" s="29"/>
      <c r="P26" s="29"/>
      <c r="Q26" s="25"/>
      <c r="R26" s="25"/>
      <c r="S26" s="25"/>
      <c r="T26" s="25"/>
      <c r="U26" s="26"/>
      <c r="V26" s="19"/>
      <c r="W26" s="14"/>
      <c r="X26" s="14"/>
      <c r="Y26" s="14"/>
      <c r="Z26" s="14"/>
      <c r="AA26" s="68"/>
      <c r="AB26" s="69"/>
      <c r="AC26" s="14"/>
    </row>
    <row r="27" spans="1:29" ht="15.75" thickBot="1" x14ac:dyDescent="0.3">
      <c r="A27" s="20" t="s">
        <v>158</v>
      </c>
      <c r="B27" s="27" t="s">
        <v>70</v>
      </c>
      <c r="C27" s="21"/>
      <c r="D27" s="21">
        <v>1</v>
      </c>
      <c r="E27" s="21"/>
      <c r="F27" s="21">
        <v>54</v>
      </c>
      <c r="G27" s="21">
        <v>18</v>
      </c>
      <c r="H27" s="21">
        <v>36</v>
      </c>
      <c r="I27" s="21">
        <v>36</v>
      </c>
      <c r="J27" s="21"/>
      <c r="K27" s="23">
        <v>36</v>
      </c>
      <c r="L27" s="23"/>
      <c r="M27" s="23"/>
      <c r="N27" s="23"/>
      <c r="O27" s="24"/>
      <c r="P27" s="24"/>
      <c r="Q27" s="25"/>
      <c r="R27" s="25"/>
      <c r="S27" s="25"/>
      <c r="T27" s="25"/>
      <c r="U27" s="26"/>
      <c r="V27" s="19"/>
      <c r="W27" s="14"/>
      <c r="X27" s="14"/>
      <c r="Y27" s="14"/>
      <c r="Z27" s="14"/>
      <c r="AA27" s="68"/>
      <c r="AB27" s="69"/>
      <c r="AC27" s="14"/>
    </row>
    <row r="28" spans="1:29" ht="15.75" thickBot="1" x14ac:dyDescent="0.3">
      <c r="A28" s="20" t="s">
        <v>159</v>
      </c>
      <c r="B28" s="27" t="s">
        <v>71</v>
      </c>
      <c r="C28" s="21"/>
      <c r="D28" s="21">
        <v>5</v>
      </c>
      <c r="E28" s="14"/>
      <c r="F28" s="21">
        <v>54</v>
      </c>
      <c r="G28" s="21">
        <v>18</v>
      </c>
      <c r="H28" s="21">
        <v>36</v>
      </c>
      <c r="I28" s="33">
        <v>36</v>
      </c>
      <c r="J28" s="21"/>
      <c r="K28" s="23"/>
      <c r="L28" s="23"/>
      <c r="M28" s="23"/>
      <c r="N28" s="23"/>
      <c r="O28" s="24"/>
      <c r="P28" s="24"/>
      <c r="Q28" s="25"/>
      <c r="R28" s="26"/>
      <c r="S28" s="26"/>
      <c r="T28" s="25"/>
      <c r="U28" s="26"/>
      <c r="V28" s="19"/>
      <c r="W28" s="21">
        <v>36</v>
      </c>
      <c r="X28" s="14"/>
      <c r="Y28" s="14"/>
      <c r="Z28" s="14"/>
      <c r="AA28" s="68"/>
      <c r="AB28" s="69"/>
      <c r="AC28" s="14"/>
    </row>
    <row r="29" spans="1:29" ht="32.25" thickBot="1" x14ac:dyDescent="0.3">
      <c r="A29" s="20"/>
      <c r="B29" s="34" t="s">
        <v>72</v>
      </c>
      <c r="C29" s="21"/>
      <c r="D29" s="21"/>
      <c r="E29" s="14"/>
      <c r="F29" s="14">
        <f>SUM(F30:F32)</f>
        <v>144</v>
      </c>
      <c r="G29" s="14">
        <f t="shared" ref="G29:J29" si="2">SUM(G30:G32)</f>
        <v>48</v>
      </c>
      <c r="H29" s="14">
        <f t="shared" si="2"/>
        <v>96</v>
      </c>
      <c r="I29" s="14">
        <f t="shared" si="2"/>
        <v>70</v>
      </c>
      <c r="J29" s="14">
        <f t="shared" si="2"/>
        <v>26</v>
      </c>
      <c r="K29" s="23"/>
      <c r="L29" s="23"/>
      <c r="M29" s="23"/>
      <c r="N29" s="23"/>
      <c r="O29" s="24"/>
      <c r="P29" s="24"/>
      <c r="Q29" s="25"/>
      <c r="R29" s="26"/>
      <c r="S29" s="26"/>
      <c r="T29" s="25"/>
      <c r="U29" s="26"/>
      <c r="V29" s="19"/>
      <c r="W29" s="14"/>
      <c r="X29" s="14"/>
      <c r="Y29" s="14"/>
      <c r="Z29" s="14"/>
      <c r="AA29" s="68"/>
      <c r="AB29" s="69"/>
      <c r="AC29" s="14"/>
    </row>
    <row r="30" spans="1:29" ht="52.15" customHeight="1" thickBot="1" x14ac:dyDescent="0.3">
      <c r="A30" s="20" t="s">
        <v>73</v>
      </c>
      <c r="B30" s="27" t="s">
        <v>74</v>
      </c>
      <c r="C30" s="14"/>
      <c r="D30" s="21">
        <v>6</v>
      </c>
      <c r="E30" s="14"/>
      <c r="F30" s="21">
        <v>48</v>
      </c>
      <c r="G30" s="21">
        <v>16</v>
      </c>
      <c r="H30" s="21">
        <v>32</v>
      </c>
      <c r="I30" s="21">
        <v>22</v>
      </c>
      <c r="J30" s="21">
        <v>10</v>
      </c>
      <c r="K30" s="16"/>
      <c r="L30" s="17"/>
      <c r="M30" s="17"/>
      <c r="N30" s="16"/>
      <c r="O30" s="17"/>
      <c r="P30" s="17"/>
      <c r="Q30" s="18"/>
      <c r="R30" s="19"/>
      <c r="S30" s="19"/>
      <c r="T30" s="18"/>
      <c r="U30" s="19"/>
      <c r="V30" s="19"/>
      <c r="W30" s="21">
        <v>20</v>
      </c>
      <c r="X30" s="14"/>
      <c r="Y30" s="14"/>
      <c r="Z30" s="21">
        <v>12</v>
      </c>
      <c r="AA30" s="45"/>
      <c r="AB30" s="46"/>
      <c r="AC30" s="14"/>
    </row>
    <row r="31" spans="1:29" ht="52.15" customHeight="1" thickBot="1" x14ac:dyDescent="0.3">
      <c r="A31" s="20" t="s">
        <v>75</v>
      </c>
      <c r="B31" s="27" t="s">
        <v>76</v>
      </c>
      <c r="C31" s="14"/>
      <c r="D31" s="21">
        <v>6</v>
      </c>
      <c r="E31" s="14"/>
      <c r="F31" s="21">
        <v>48</v>
      </c>
      <c r="G31" s="21">
        <v>16</v>
      </c>
      <c r="H31" s="21">
        <v>32</v>
      </c>
      <c r="I31" s="21">
        <v>22</v>
      </c>
      <c r="J31" s="21">
        <v>10</v>
      </c>
      <c r="K31" s="17"/>
      <c r="L31" s="17"/>
      <c r="M31" s="17"/>
      <c r="N31" s="17"/>
      <c r="O31" s="17"/>
      <c r="P31" s="17"/>
      <c r="Q31" s="19"/>
      <c r="R31" s="19"/>
      <c r="S31" s="19"/>
      <c r="T31" s="19"/>
      <c r="U31" s="19"/>
      <c r="V31" s="19"/>
      <c r="W31" s="21"/>
      <c r="X31" s="14"/>
      <c r="Y31" s="14"/>
      <c r="Z31" s="21">
        <v>32</v>
      </c>
      <c r="AA31" s="68"/>
      <c r="AB31" s="69"/>
      <c r="AC31" s="14"/>
    </row>
    <row r="32" spans="1:29" ht="15.75" thickBot="1" x14ac:dyDescent="0.3">
      <c r="A32" s="36" t="s">
        <v>77</v>
      </c>
      <c r="B32" s="27" t="s">
        <v>78</v>
      </c>
      <c r="C32" s="14"/>
      <c r="D32" s="21">
        <v>1</v>
      </c>
      <c r="E32" s="14"/>
      <c r="F32" s="21">
        <v>48</v>
      </c>
      <c r="G32" s="21">
        <v>16</v>
      </c>
      <c r="H32" s="21">
        <v>32</v>
      </c>
      <c r="I32" s="21">
        <v>26</v>
      </c>
      <c r="J32" s="21">
        <v>6</v>
      </c>
      <c r="K32" s="29">
        <v>32</v>
      </c>
      <c r="L32" s="17"/>
      <c r="M32" s="17"/>
      <c r="N32" s="17"/>
      <c r="O32" s="17"/>
      <c r="P32" s="17"/>
      <c r="Q32" s="19"/>
      <c r="R32" s="19"/>
      <c r="S32" s="19"/>
      <c r="T32" s="19"/>
      <c r="U32" s="19"/>
      <c r="V32" s="19"/>
      <c r="W32" s="21"/>
      <c r="X32" s="14"/>
      <c r="Y32" s="14"/>
      <c r="Z32" s="14"/>
      <c r="AA32" s="68"/>
      <c r="AB32" s="69"/>
      <c r="AC32" s="14"/>
    </row>
    <row r="33" spans="1:29" ht="15.75" thickBot="1" x14ac:dyDescent="0.3">
      <c r="A33" s="11" t="s">
        <v>79</v>
      </c>
      <c r="B33" s="34" t="s">
        <v>80</v>
      </c>
      <c r="C33" s="14"/>
      <c r="D33" s="14"/>
      <c r="E33" s="14"/>
      <c r="F33" s="35">
        <f>SUM(F34:F39)</f>
        <v>483</v>
      </c>
      <c r="G33" s="35">
        <f t="shared" ref="G33:J33" si="3">SUM(G34:G39)</f>
        <v>161</v>
      </c>
      <c r="H33" s="35">
        <f t="shared" si="3"/>
        <v>322</v>
      </c>
      <c r="I33" s="35">
        <f t="shared" si="3"/>
        <v>154</v>
      </c>
      <c r="J33" s="35">
        <f t="shared" si="3"/>
        <v>168</v>
      </c>
      <c r="K33" s="29"/>
      <c r="L33" s="17"/>
      <c r="M33" s="17"/>
      <c r="N33" s="29"/>
      <c r="O33" s="17"/>
      <c r="P33" s="17"/>
      <c r="Q33" s="37"/>
      <c r="R33" s="19"/>
      <c r="S33" s="19"/>
      <c r="T33" s="37"/>
      <c r="U33" s="19"/>
      <c r="V33" s="19"/>
      <c r="W33" s="21"/>
      <c r="X33" s="14"/>
      <c r="Y33" s="14"/>
      <c r="Z33" s="21"/>
      <c r="AA33" s="14"/>
      <c r="AB33" s="68"/>
      <c r="AC33" s="69"/>
    </row>
    <row r="34" spans="1:29" ht="19.5" thickBot="1" x14ac:dyDescent="0.3">
      <c r="A34" s="20" t="s">
        <v>81</v>
      </c>
      <c r="B34" s="27" t="s">
        <v>82</v>
      </c>
      <c r="C34" s="14"/>
      <c r="D34" s="21">
        <v>2</v>
      </c>
      <c r="E34" s="14"/>
      <c r="F34" s="21">
        <v>84</v>
      </c>
      <c r="G34" s="21">
        <v>28</v>
      </c>
      <c r="H34" s="21">
        <v>56</v>
      </c>
      <c r="I34" s="21">
        <v>16</v>
      </c>
      <c r="J34" s="21">
        <v>40</v>
      </c>
      <c r="K34" s="29"/>
      <c r="L34" s="17"/>
      <c r="M34" s="17"/>
      <c r="N34" s="29">
        <v>56</v>
      </c>
      <c r="O34" s="17"/>
      <c r="P34" s="17"/>
      <c r="Q34" s="18"/>
      <c r="R34" s="19"/>
      <c r="S34" s="19"/>
      <c r="T34" s="18"/>
      <c r="U34" s="19"/>
      <c r="V34" s="19"/>
      <c r="W34" s="13"/>
      <c r="X34" s="14"/>
      <c r="Y34" s="14"/>
      <c r="Z34" s="13"/>
      <c r="AA34" s="14"/>
      <c r="AB34" s="68"/>
      <c r="AC34" s="69"/>
    </row>
    <row r="35" spans="1:29" ht="19.5" thickBot="1" x14ac:dyDescent="0.3">
      <c r="A35" s="20" t="s">
        <v>83</v>
      </c>
      <c r="B35" s="27" t="s">
        <v>84</v>
      </c>
      <c r="C35" s="14"/>
      <c r="D35" s="21">
        <v>4</v>
      </c>
      <c r="E35" s="14"/>
      <c r="F35" s="21">
        <v>87</v>
      </c>
      <c r="G35" s="21">
        <v>29</v>
      </c>
      <c r="H35" s="21">
        <v>58</v>
      </c>
      <c r="I35" s="21">
        <v>40</v>
      </c>
      <c r="J35" s="21">
        <v>18</v>
      </c>
      <c r="K35" s="16"/>
      <c r="L35" s="17"/>
      <c r="M35" s="17"/>
      <c r="N35" s="16"/>
      <c r="O35" s="17"/>
      <c r="P35" s="17"/>
      <c r="Q35" s="37">
        <v>22</v>
      </c>
      <c r="R35" s="19"/>
      <c r="S35" s="19"/>
      <c r="T35" s="37">
        <v>36</v>
      </c>
      <c r="U35" s="19"/>
      <c r="V35" s="19"/>
      <c r="W35" s="13"/>
      <c r="X35" s="14"/>
      <c r="Y35" s="14"/>
      <c r="Z35" s="13"/>
      <c r="AA35" s="14"/>
      <c r="AB35" s="68"/>
      <c r="AC35" s="69"/>
    </row>
    <row r="36" spans="1:29" ht="19.5" thickBot="1" x14ac:dyDescent="0.3">
      <c r="A36" s="20" t="s">
        <v>85</v>
      </c>
      <c r="B36" s="27" t="s">
        <v>86</v>
      </c>
      <c r="C36" s="14"/>
      <c r="D36" s="21" t="s">
        <v>87</v>
      </c>
      <c r="E36" s="14">
        <v>2</v>
      </c>
      <c r="F36" s="21">
        <v>114</v>
      </c>
      <c r="G36" s="21">
        <v>38</v>
      </c>
      <c r="H36" s="21">
        <v>76</v>
      </c>
      <c r="I36" s="21">
        <v>52</v>
      </c>
      <c r="J36" s="21">
        <v>24</v>
      </c>
      <c r="K36" s="29">
        <v>32</v>
      </c>
      <c r="L36" s="17"/>
      <c r="M36" s="17"/>
      <c r="N36" s="29">
        <v>44</v>
      </c>
      <c r="O36" s="17"/>
      <c r="P36" s="17"/>
      <c r="Q36" s="18"/>
      <c r="R36" s="19"/>
      <c r="S36" s="19"/>
      <c r="T36" s="18"/>
      <c r="U36" s="19"/>
      <c r="V36" s="19"/>
      <c r="W36" s="13"/>
      <c r="X36" s="14"/>
      <c r="Y36" s="14"/>
      <c r="Z36" s="13"/>
      <c r="AA36" s="14"/>
      <c r="AB36" s="68"/>
      <c r="AC36" s="69"/>
    </row>
    <row r="37" spans="1:29" ht="47.45" customHeight="1" thickBot="1" x14ac:dyDescent="0.3">
      <c r="A37" s="20" t="s">
        <v>88</v>
      </c>
      <c r="B37" s="27" t="s">
        <v>89</v>
      </c>
      <c r="C37" s="14"/>
      <c r="D37" s="21">
        <v>4</v>
      </c>
      <c r="E37" s="14"/>
      <c r="F37" s="21">
        <v>48</v>
      </c>
      <c r="G37" s="21">
        <v>16</v>
      </c>
      <c r="H37" s="21">
        <v>32</v>
      </c>
      <c r="I37" s="21">
        <v>16</v>
      </c>
      <c r="J37" s="21">
        <v>16</v>
      </c>
      <c r="K37" s="16"/>
      <c r="L37" s="17"/>
      <c r="M37" s="17"/>
      <c r="N37" s="16"/>
      <c r="O37" s="17"/>
      <c r="P37" s="17"/>
      <c r="Q37" s="18"/>
      <c r="R37" s="19"/>
      <c r="S37" s="19"/>
      <c r="T37" s="37">
        <v>32</v>
      </c>
      <c r="U37" s="19"/>
      <c r="V37" s="19"/>
      <c r="W37" s="13"/>
      <c r="X37" s="14"/>
      <c r="Y37" s="14"/>
      <c r="Z37" s="13"/>
      <c r="AA37" s="14"/>
      <c r="AB37" s="68"/>
      <c r="AC37" s="69"/>
    </row>
    <row r="38" spans="1:29" ht="27" customHeight="1" thickBot="1" x14ac:dyDescent="0.3">
      <c r="A38" s="20" t="s">
        <v>90</v>
      </c>
      <c r="B38" s="27" t="s">
        <v>91</v>
      </c>
      <c r="C38" s="14"/>
      <c r="D38" s="21">
        <v>6</v>
      </c>
      <c r="E38" s="14"/>
      <c r="F38" s="21">
        <v>48</v>
      </c>
      <c r="G38" s="21">
        <v>16</v>
      </c>
      <c r="H38" s="21">
        <v>32</v>
      </c>
      <c r="I38" s="21">
        <v>10</v>
      </c>
      <c r="J38" s="21">
        <v>22</v>
      </c>
      <c r="K38" s="16"/>
      <c r="L38" s="17"/>
      <c r="M38" s="17"/>
      <c r="N38" s="16"/>
      <c r="O38" s="17"/>
      <c r="P38" s="17"/>
      <c r="Q38" s="18"/>
      <c r="R38" s="19"/>
      <c r="S38" s="19"/>
      <c r="T38" s="37"/>
      <c r="U38" s="19"/>
      <c r="V38" s="19"/>
      <c r="W38" s="21">
        <v>12</v>
      </c>
      <c r="X38" s="14"/>
      <c r="Y38" s="14"/>
      <c r="Z38" s="21">
        <v>20</v>
      </c>
      <c r="AA38" s="14"/>
      <c r="AB38" s="68"/>
      <c r="AC38" s="69"/>
    </row>
    <row r="39" spans="1:29" ht="34.15" customHeight="1" thickBot="1" x14ac:dyDescent="0.3">
      <c r="A39" s="20" t="s">
        <v>92</v>
      </c>
      <c r="B39" s="27" t="s">
        <v>93</v>
      </c>
      <c r="C39" s="14"/>
      <c r="D39" s="21"/>
      <c r="E39" s="14">
        <v>4</v>
      </c>
      <c r="F39" s="21">
        <v>102</v>
      </c>
      <c r="G39" s="21">
        <v>34</v>
      </c>
      <c r="H39" s="21">
        <v>68</v>
      </c>
      <c r="I39" s="21">
        <v>20</v>
      </c>
      <c r="J39" s="21">
        <v>48</v>
      </c>
      <c r="K39" s="16"/>
      <c r="L39" s="17"/>
      <c r="M39" s="17"/>
      <c r="N39" s="16"/>
      <c r="O39" s="17"/>
      <c r="P39" s="17"/>
      <c r="Q39" s="18"/>
      <c r="R39" s="19"/>
      <c r="S39" s="19"/>
      <c r="T39" s="37">
        <v>68</v>
      </c>
      <c r="U39" s="19"/>
      <c r="V39" s="19"/>
      <c r="W39" s="13"/>
      <c r="X39" s="14"/>
      <c r="Y39" s="14"/>
      <c r="Z39" s="13"/>
      <c r="AA39" s="14"/>
      <c r="AB39" s="68"/>
      <c r="AC39" s="69"/>
    </row>
    <row r="40" spans="1:29" ht="28.9" customHeight="1" thickBot="1" x14ac:dyDescent="0.3">
      <c r="A40" s="11" t="s">
        <v>94</v>
      </c>
      <c r="B40" s="12" t="s">
        <v>95</v>
      </c>
      <c r="C40" s="14"/>
      <c r="D40" s="14"/>
      <c r="E40" s="14"/>
      <c r="F40" s="35">
        <f t="shared" ref="F40:H40" si="4">F41+F49+F53+F57</f>
        <v>2192</v>
      </c>
      <c r="G40" s="35">
        <f t="shared" si="4"/>
        <v>263</v>
      </c>
      <c r="H40" s="35">
        <f t="shared" si="4"/>
        <v>1929</v>
      </c>
      <c r="I40" s="35">
        <f>I41+I49+I53+I57</f>
        <v>357</v>
      </c>
      <c r="J40" s="35">
        <f>J41+J49+J53+J57</f>
        <v>168</v>
      </c>
      <c r="K40" s="17"/>
      <c r="L40" s="17"/>
      <c r="M40" s="17"/>
      <c r="N40" s="17"/>
      <c r="O40" s="17"/>
      <c r="P40" s="17"/>
      <c r="Q40" s="19"/>
      <c r="R40" s="19"/>
      <c r="S40" s="19"/>
      <c r="T40" s="19"/>
      <c r="U40" s="19"/>
      <c r="V40" s="19"/>
      <c r="W40" s="14"/>
      <c r="X40" s="14"/>
      <c r="Y40" s="14"/>
      <c r="Z40" s="14"/>
      <c r="AA40" s="14"/>
      <c r="AB40" s="68"/>
      <c r="AC40" s="69"/>
    </row>
    <row r="41" spans="1:29" ht="76.900000000000006" customHeight="1" x14ac:dyDescent="0.25">
      <c r="A41" s="96" t="s">
        <v>96</v>
      </c>
      <c r="B41" s="98" t="s">
        <v>97</v>
      </c>
      <c r="C41" s="84"/>
      <c r="D41" s="84"/>
      <c r="E41" s="84">
        <v>3</v>
      </c>
      <c r="F41" s="94">
        <f>SUM(F43:F48)</f>
        <v>687</v>
      </c>
      <c r="G41" s="94">
        <f>SUM(G43:G48)</f>
        <v>157</v>
      </c>
      <c r="H41" s="94">
        <f>SUM(H43:H48)</f>
        <v>530</v>
      </c>
      <c r="I41" s="94">
        <f>SUM(I43:I46)</f>
        <v>214</v>
      </c>
      <c r="J41" s="94">
        <f>SUM(J43:J46)</f>
        <v>100</v>
      </c>
      <c r="K41" s="92"/>
      <c r="L41" s="90"/>
      <c r="M41" s="90"/>
      <c r="N41" s="92"/>
      <c r="O41" s="90"/>
      <c r="P41" s="90"/>
      <c r="Q41" s="88"/>
      <c r="R41" s="86"/>
      <c r="S41" s="86"/>
      <c r="T41" s="88"/>
      <c r="U41" s="86"/>
      <c r="V41" s="86"/>
      <c r="W41" s="47"/>
      <c r="X41" s="84"/>
      <c r="Y41" s="84"/>
      <c r="Z41" s="47"/>
      <c r="AA41" s="84"/>
      <c r="AB41" s="49"/>
      <c r="AC41" s="50"/>
    </row>
    <row r="42" spans="1:29" ht="15.75" thickBot="1" x14ac:dyDescent="0.3">
      <c r="A42" s="97"/>
      <c r="B42" s="99"/>
      <c r="C42" s="85"/>
      <c r="D42" s="85"/>
      <c r="E42" s="85"/>
      <c r="F42" s="95"/>
      <c r="G42" s="95"/>
      <c r="H42" s="95"/>
      <c r="I42" s="95"/>
      <c r="J42" s="95"/>
      <c r="K42" s="93"/>
      <c r="L42" s="91"/>
      <c r="M42" s="91"/>
      <c r="N42" s="93"/>
      <c r="O42" s="91"/>
      <c r="P42" s="91"/>
      <c r="Q42" s="89"/>
      <c r="R42" s="87"/>
      <c r="S42" s="87"/>
      <c r="T42" s="89"/>
      <c r="U42" s="87"/>
      <c r="V42" s="87"/>
      <c r="W42" s="48"/>
      <c r="X42" s="85"/>
      <c r="Y42" s="85"/>
      <c r="Z42" s="48"/>
      <c r="AA42" s="85"/>
      <c r="AB42" s="51"/>
      <c r="AC42" s="52"/>
    </row>
    <row r="43" spans="1:29" ht="26.25" thickBot="1" x14ac:dyDescent="0.3">
      <c r="A43" s="20" t="s">
        <v>98</v>
      </c>
      <c r="B43" s="27" t="s">
        <v>99</v>
      </c>
      <c r="C43" s="14"/>
      <c r="D43" s="21">
        <v>3</v>
      </c>
      <c r="E43" s="21" t="s">
        <v>87</v>
      </c>
      <c r="F43" s="38">
        <f>H43+G43</f>
        <v>183</v>
      </c>
      <c r="G43" s="31">
        <v>61</v>
      </c>
      <c r="H43" s="31">
        <v>122</v>
      </c>
      <c r="I43" s="31">
        <v>82</v>
      </c>
      <c r="J43" s="31">
        <v>40</v>
      </c>
      <c r="K43" s="29"/>
      <c r="L43" s="17"/>
      <c r="M43" s="17"/>
      <c r="N43" s="29">
        <v>45</v>
      </c>
      <c r="O43" s="17"/>
      <c r="P43" s="17"/>
      <c r="Q43" s="37">
        <v>77</v>
      </c>
      <c r="R43" s="19"/>
      <c r="S43" s="19"/>
      <c r="T43" s="37"/>
      <c r="U43" s="19"/>
      <c r="V43" s="19"/>
      <c r="W43" s="21"/>
      <c r="X43" s="14"/>
      <c r="Y43" s="14"/>
      <c r="Z43" s="21"/>
      <c r="AA43" s="14"/>
      <c r="AB43" s="68"/>
      <c r="AC43" s="69"/>
    </row>
    <row r="44" spans="1:29" ht="26.25" thickBot="1" x14ac:dyDescent="0.3">
      <c r="A44" s="20" t="s">
        <v>100</v>
      </c>
      <c r="B44" s="27" t="s">
        <v>101</v>
      </c>
      <c r="C44" s="14"/>
      <c r="D44" s="21">
        <v>3</v>
      </c>
      <c r="E44" s="21"/>
      <c r="F44" s="38">
        <f>H44+G44</f>
        <v>93</v>
      </c>
      <c r="G44" s="31">
        <v>31</v>
      </c>
      <c r="H44" s="31">
        <v>62</v>
      </c>
      <c r="I44" s="31">
        <v>42</v>
      </c>
      <c r="J44" s="31">
        <v>20</v>
      </c>
      <c r="K44" s="29"/>
      <c r="L44" s="17"/>
      <c r="M44" s="17"/>
      <c r="N44" s="29"/>
      <c r="O44" s="17"/>
      <c r="P44" s="17"/>
      <c r="Q44" s="37">
        <v>62</v>
      </c>
      <c r="R44" s="19"/>
      <c r="S44" s="19"/>
      <c r="T44" s="37"/>
      <c r="U44" s="19"/>
      <c r="V44" s="19"/>
      <c r="W44" s="21"/>
      <c r="X44" s="14"/>
      <c r="Y44" s="14"/>
      <c r="Z44" s="21"/>
      <c r="AA44" s="14"/>
      <c r="AB44" s="68"/>
      <c r="AC44" s="69"/>
    </row>
    <row r="45" spans="1:29" ht="39" thickBot="1" x14ac:dyDescent="0.3">
      <c r="A45" s="20" t="s">
        <v>102</v>
      </c>
      <c r="B45" s="27" t="s">
        <v>103</v>
      </c>
      <c r="C45" s="14"/>
      <c r="D45" s="21">
        <v>3</v>
      </c>
      <c r="E45" s="21"/>
      <c r="F45" s="38">
        <f>H45+G45</f>
        <v>99</v>
      </c>
      <c r="G45" s="31">
        <v>33</v>
      </c>
      <c r="H45" s="31">
        <v>66</v>
      </c>
      <c r="I45" s="31">
        <v>46</v>
      </c>
      <c r="J45" s="31">
        <v>20</v>
      </c>
      <c r="K45" s="29"/>
      <c r="L45" s="17"/>
      <c r="M45" s="17"/>
      <c r="N45" s="29">
        <v>46</v>
      </c>
      <c r="O45" s="17"/>
      <c r="P45" s="17"/>
      <c r="Q45" s="37">
        <v>20</v>
      </c>
      <c r="R45" s="19"/>
      <c r="S45" s="19"/>
      <c r="T45" s="37"/>
      <c r="U45" s="19"/>
      <c r="V45" s="19"/>
      <c r="W45" s="21"/>
      <c r="X45" s="14"/>
      <c r="Y45" s="14"/>
      <c r="Z45" s="21"/>
      <c r="AA45" s="14"/>
      <c r="AB45" s="68"/>
      <c r="AC45" s="69"/>
    </row>
    <row r="46" spans="1:29" ht="26.25" thickBot="1" x14ac:dyDescent="0.3">
      <c r="A46" s="20" t="s">
        <v>104</v>
      </c>
      <c r="B46" s="27" t="s">
        <v>105</v>
      </c>
      <c r="C46" s="14"/>
      <c r="D46" s="21">
        <v>3</v>
      </c>
      <c r="E46" s="21"/>
      <c r="F46" s="38">
        <f>H46+G46</f>
        <v>96</v>
      </c>
      <c r="G46" s="31">
        <v>32</v>
      </c>
      <c r="H46" s="31">
        <v>64</v>
      </c>
      <c r="I46" s="31">
        <v>44</v>
      </c>
      <c r="J46" s="31">
        <v>20</v>
      </c>
      <c r="K46" s="29"/>
      <c r="L46" s="17"/>
      <c r="M46" s="17"/>
      <c r="N46" s="29"/>
      <c r="O46" s="17"/>
      <c r="P46" s="17"/>
      <c r="Q46" s="37">
        <v>64</v>
      </c>
      <c r="R46" s="19"/>
      <c r="S46" s="19"/>
      <c r="T46" s="37"/>
      <c r="U46" s="19"/>
      <c r="V46" s="19"/>
      <c r="W46" s="21"/>
      <c r="X46" s="14"/>
      <c r="Y46" s="14"/>
      <c r="Z46" s="21"/>
      <c r="AA46" s="14"/>
      <c r="AB46" s="68"/>
      <c r="AC46" s="69"/>
    </row>
    <row r="47" spans="1:29" ht="15.75" thickBot="1" x14ac:dyDescent="0.3">
      <c r="A47" s="20" t="s">
        <v>106</v>
      </c>
      <c r="B47" s="27" t="s">
        <v>107</v>
      </c>
      <c r="C47" s="14"/>
      <c r="D47" s="14"/>
      <c r="E47" s="14"/>
      <c r="F47" s="31">
        <v>108</v>
      </c>
      <c r="G47" s="31"/>
      <c r="H47" s="31">
        <v>108</v>
      </c>
      <c r="I47" s="39"/>
      <c r="J47" s="39"/>
      <c r="K47" s="29"/>
      <c r="L47" s="29"/>
      <c r="M47" s="29"/>
      <c r="N47" s="29"/>
      <c r="O47" s="29">
        <v>72</v>
      </c>
      <c r="P47" s="29"/>
      <c r="Q47" s="37"/>
      <c r="R47" s="37">
        <v>36</v>
      </c>
      <c r="S47" s="37"/>
      <c r="T47" s="37"/>
      <c r="U47" s="37"/>
      <c r="V47" s="19"/>
      <c r="W47" s="21"/>
      <c r="X47" s="14"/>
      <c r="Y47" s="14"/>
      <c r="Z47" s="21"/>
      <c r="AA47" s="14"/>
      <c r="AB47" s="68"/>
      <c r="AC47" s="69"/>
    </row>
    <row r="48" spans="1:29" ht="15.75" thickBot="1" x14ac:dyDescent="0.3">
      <c r="A48" s="20" t="s">
        <v>108</v>
      </c>
      <c r="B48" s="27" t="s">
        <v>109</v>
      </c>
      <c r="C48" s="14"/>
      <c r="D48" s="14"/>
      <c r="E48" s="14"/>
      <c r="F48" s="31">
        <v>108</v>
      </c>
      <c r="G48" s="31"/>
      <c r="H48" s="31">
        <v>108</v>
      </c>
      <c r="I48" s="28"/>
      <c r="J48" s="28"/>
      <c r="K48" s="29"/>
      <c r="L48" s="29"/>
      <c r="M48" s="29"/>
      <c r="N48" s="29"/>
      <c r="O48" s="29"/>
      <c r="P48" s="29"/>
      <c r="Q48" s="37"/>
      <c r="R48" s="37"/>
      <c r="S48" s="37">
        <v>108</v>
      </c>
      <c r="T48" s="37"/>
      <c r="U48" s="37"/>
      <c r="V48" s="37" t="s">
        <v>87</v>
      </c>
      <c r="W48" s="21"/>
      <c r="X48" s="21"/>
      <c r="Y48" s="21" t="s">
        <v>87</v>
      </c>
      <c r="Z48" s="21"/>
      <c r="AA48" s="21" t="s">
        <v>87</v>
      </c>
      <c r="AB48" s="68"/>
      <c r="AC48" s="69"/>
    </row>
    <row r="49" spans="1:29" ht="32.25" thickBot="1" x14ac:dyDescent="0.3">
      <c r="A49" s="11" t="s">
        <v>110</v>
      </c>
      <c r="B49" s="40" t="s">
        <v>111</v>
      </c>
      <c r="C49" s="8"/>
      <c r="D49" s="8"/>
      <c r="E49" s="8">
        <v>5</v>
      </c>
      <c r="F49" s="15">
        <f>SUM(F50:F52)</f>
        <v>627</v>
      </c>
      <c r="G49" s="15">
        <f>SUM(G50:G52)</f>
        <v>41</v>
      </c>
      <c r="H49" s="15">
        <f>SUM(H50:H52)</f>
        <v>586</v>
      </c>
      <c r="I49" s="15">
        <f>SUM(I50:I52)</f>
        <v>56</v>
      </c>
      <c r="J49" s="15">
        <f>SUM(J50:J52)</f>
        <v>26</v>
      </c>
      <c r="K49" s="9"/>
      <c r="L49" s="9"/>
      <c r="M49" s="9"/>
      <c r="N49" s="9"/>
      <c r="O49" s="9"/>
      <c r="P49" s="9"/>
      <c r="Q49" s="10"/>
      <c r="R49" s="10"/>
      <c r="S49" s="10"/>
      <c r="T49" s="10"/>
      <c r="U49" s="10"/>
      <c r="V49" s="10"/>
      <c r="W49" s="8"/>
      <c r="X49" s="8"/>
      <c r="Y49" s="8"/>
      <c r="Z49" s="8"/>
      <c r="AA49" s="82"/>
      <c r="AB49" s="83"/>
      <c r="AC49" s="8"/>
    </row>
    <row r="50" spans="1:29" ht="51.75" thickBot="1" x14ac:dyDescent="0.3">
      <c r="A50" s="20" t="s">
        <v>112</v>
      </c>
      <c r="B50" s="27" t="s">
        <v>113</v>
      </c>
      <c r="C50" s="14"/>
      <c r="D50" s="21">
        <v>5</v>
      </c>
      <c r="E50" s="21" t="s">
        <v>87</v>
      </c>
      <c r="F50" s="31">
        <v>123</v>
      </c>
      <c r="G50" s="31">
        <v>41</v>
      </c>
      <c r="H50" s="31">
        <v>82</v>
      </c>
      <c r="I50" s="31">
        <v>56</v>
      </c>
      <c r="J50" s="31">
        <v>26</v>
      </c>
      <c r="K50" s="29"/>
      <c r="L50" s="17"/>
      <c r="M50" s="17"/>
      <c r="N50" s="29"/>
      <c r="O50" s="17"/>
      <c r="P50" s="17"/>
      <c r="Q50" s="37"/>
      <c r="R50" s="19"/>
      <c r="S50" s="19"/>
      <c r="T50" s="37">
        <v>37</v>
      </c>
      <c r="U50" s="19"/>
      <c r="V50" s="19"/>
      <c r="W50" s="21">
        <v>45</v>
      </c>
      <c r="X50" s="14"/>
      <c r="Y50" s="14"/>
      <c r="Z50" s="21"/>
      <c r="AA50" s="68"/>
      <c r="AB50" s="69"/>
      <c r="AC50" s="14"/>
    </row>
    <row r="51" spans="1:29" ht="15.75" thickBot="1" x14ac:dyDescent="0.3">
      <c r="A51" s="20" t="s">
        <v>114</v>
      </c>
      <c r="B51" s="27" t="s">
        <v>115</v>
      </c>
      <c r="C51" s="14"/>
      <c r="D51" s="14"/>
      <c r="E51" s="21"/>
      <c r="F51" s="31">
        <v>180</v>
      </c>
      <c r="G51" s="31"/>
      <c r="H51" s="31">
        <v>180</v>
      </c>
      <c r="I51" s="31"/>
      <c r="J51" s="31"/>
      <c r="K51" s="29"/>
      <c r="L51" s="17"/>
      <c r="M51" s="17"/>
      <c r="N51" s="29"/>
      <c r="O51" s="17"/>
      <c r="P51" s="17"/>
      <c r="Q51" s="37"/>
      <c r="R51" s="19"/>
      <c r="S51" s="19"/>
      <c r="T51" s="37"/>
      <c r="U51" s="37">
        <v>108</v>
      </c>
      <c r="V51" s="37"/>
      <c r="W51" s="21"/>
      <c r="X51" s="21">
        <v>72</v>
      </c>
      <c r="Y51" s="21"/>
      <c r="Z51" s="21"/>
      <c r="AA51" s="68"/>
      <c r="AB51" s="69"/>
      <c r="AC51" s="14"/>
    </row>
    <row r="52" spans="1:29" ht="15.75" thickBot="1" x14ac:dyDescent="0.3">
      <c r="A52" s="20" t="s">
        <v>116</v>
      </c>
      <c r="B52" s="27" t="s">
        <v>109</v>
      </c>
      <c r="C52" s="14"/>
      <c r="D52" s="14"/>
      <c r="E52" s="14"/>
      <c r="F52" s="31">
        <v>324</v>
      </c>
      <c r="G52" s="15"/>
      <c r="H52" s="31">
        <v>324</v>
      </c>
      <c r="I52" s="31"/>
      <c r="J52" s="15"/>
      <c r="K52" s="29"/>
      <c r="L52" s="17"/>
      <c r="M52" s="17"/>
      <c r="N52" s="29"/>
      <c r="O52" s="17"/>
      <c r="P52" s="17"/>
      <c r="Q52" s="37"/>
      <c r="R52" s="19"/>
      <c r="S52" s="19"/>
      <c r="T52" s="37"/>
      <c r="U52" s="37"/>
      <c r="V52" s="37">
        <v>216</v>
      </c>
      <c r="W52" s="21"/>
      <c r="X52" s="21"/>
      <c r="Y52" s="21">
        <v>108</v>
      </c>
      <c r="Z52" s="21"/>
      <c r="AA52" s="68"/>
      <c r="AB52" s="69"/>
      <c r="AC52" s="21"/>
    </row>
    <row r="53" spans="1:29" ht="21.75" thickBot="1" x14ac:dyDescent="0.3">
      <c r="A53" s="11" t="s">
        <v>117</v>
      </c>
      <c r="B53" s="34" t="s">
        <v>118</v>
      </c>
      <c r="C53" s="14"/>
      <c r="D53" s="21"/>
      <c r="E53" s="14">
        <v>6</v>
      </c>
      <c r="F53" s="35">
        <f>SUM(F54:F56)</f>
        <v>591</v>
      </c>
      <c r="G53" s="35">
        <f>SUM(G54:G56)</f>
        <v>29</v>
      </c>
      <c r="H53" s="35">
        <f>SUM(H54:H56)</f>
        <v>562</v>
      </c>
      <c r="I53" s="35">
        <f>SUM(I54:I56)</f>
        <v>40</v>
      </c>
      <c r="J53" s="35">
        <f>SUM(J54:J56)</f>
        <v>18</v>
      </c>
      <c r="K53" s="29"/>
      <c r="L53" s="17"/>
      <c r="M53" s="17"/>
      <c r="N53" s="29"/>
      <c r="O53" s="17"/>
      <c r="P53" s="17"/>
      <c r="Q53" s="37"/>
      <c r="R53" s="19"/>
      <c r="S53" s="19"/>
      <c r="T53" s="37"/>
      <c r="U53" s="19"/>
      <c r="V53" s="19"/>
      <c r="W53" s="21"/>
      <c r="X53" s="14"/>
      <c r="Y53" s="21"/>
      <c r="Z53" s="21"/>
      <c r="AA53" s="68"/>
      <c r="AB53" s="69"/>
      <c r="AC53" s="21"/>
    </row>
    <row r="54" spans="1:29" ht="45.75" thickBot="1" x14ac:dyDescent="0.3">
      <c r="A54" s="20" t="s">
        <v>119</v>
      </c>
      <c r="B54" s="41" t="s">
        <v>120</v>
      </c>
      <c r="C54" s="14"/>
      <c r="D54" s="21">
        <v>5</v>
      </c>
      <c r="E54" s="14"/>
      <c r="F54" s="33">
        <v>87</v>
      </c>
      <c r="G54" s="33">
        <v>29</v>
      </c>
      <c r="H54" s="33">
        <v>58</v>
      </c>
      <c r="I54" s="33">
        <v>40</v>
      </c>
      <c r="J54" s="33">
        <v>18</v>
      </c>
      <c r="K54" s="29"/>
      <c r="L54" s="17"/>
      <c r="M54" s="17"/>
      <c r="N54" s="29"/>
      <c r="O54" s="17"/>
      <c r="P54" s="17"/>
      <c r="Q54" s="37"/>
      <c r="R54" s="19"/>
      <c r="S54" s="19"/>
      <c r="T54" s="37"/>
      <c r="U54" s="19"/>
      <c r="V54" s="19"/>
      <c r="W54" s="21">
        <v>58</v>
      </c>
      <c r="X54" s="14"/>
      <c r="Y54" s="21"/>
      <c r="Z54" s="21"/>
      <c r="AA54" s="68"/>
      <c r="AB54" s="69"/>
      <c r="AC54" s="21"/>
    </row>
    <row r="55" spans="1:29" ht="15.75" thickBot="1" x14ac:dyDescent="0.3">
      <c r="A55" s="20" t="s">
        <v>121</v>
      </c>
      <c r="B55" s="27" t="s">
        <v>115</v>
      </c>
      <c r="C55" s="14"/>
      <c r="D55" s="21"/>
      <c r="E55" s="14"/>
      <c r="F55" s="33">
        <v>144</v>
      </c>
      <c r="G55" s="35"/>
      <c r="H55" s="33">
        <v>144</v>
      </c>
      <c r="I55" s="35"/>
      <c r="J55" s="35"/>
      <c r="K55" s="29"/>
      <c r="L55" s="17"/>
      <c r="M55" s="17"/>
      <c r="N55" s="29"/>
      <c r="O55" s="17"/>
      <c r="P55" s="17"/>
      <c r="Q55" s="37"/>
      <c r="R55" s="19"/>
      <c r="S55" s="19"/>
      <c r="T55" s="37"/>
      <c r="U55" s="19"/>
      <c r="V55" s="19"/>
      <c r="W55" s="21"/>
      <c r="X55" s="21">
        <v>108</v>
      </c>
      <c r="Y55" s="21"/>
      <c r="Z55" s="21"/>
      <c r="AA55" s="45">
        <v>36</v>
      </c>
      <c r="AB55" s="46"/>
      <c r="AC55" s="21"/>
    </row>
    <row r="56" spans="1:29" ht="15.75" thickBot="1" x14ac:dyDescent="0.3">
      <c r="A56" s="20" t="s">
        <v>122</v>
      </c>
      <c r="B56" s="27" t="s">
        <v>109</v>
      </c>
      <c r="C56" s="14"/>
      <c r="D56" s="21"/>
      <c r="E56" s="14"/>
      <c r="F56" s="33">
        <v>360</v>
      </c>
      <c r="G56" s="35"/>
      <c r="H56" s="33">
        <v>360</v>
      </c>
      <c r="I56" s="35"/>
      <c r="J56" s="35"/>
      <c r="K56" s="29"/>
      <c r="L56" s="17"/>
      <c r="M56" s="17"/>
      <c r="N56" s="29"/>
      <c r="O56" s="17"/>
      <c r="P56" s="17"/>
      <c r="Q56" s="37"/>
      <c r="R56" s="19"/>
      <c r="S56" s="19"/>
      <c r="T56" s="37"/>
      <c r="U56" s="19"/>
      <c r="V56" s="19"/>
      <c r="W56" s="21"/>
      <c r="X56" s="14"/>
      <c r="Y56" s="21">
        <v>72</v>
      </c>
      <c r="Z56" s="21"/>
      <c r="AA56" s="68"/>
      <c r="AB56" s="69"/>
      <c r="AC56" s="21">
        <v>288</v>
      </c>
    </row>
    <row r="57" spans="1:29" ht="15.75" thickBot="1" x14ac:dyDescent="0.3">
      <c r="A57" s="11" t="s">
        <v>123</v>
      </c>
      <c r="B57" s="34" t="s">
        <v>124</v>
      </c>
      <c r="C57" s="14"/>
      <c r="D57" s="21" t="s">
        <v>87</v>
      </c>
      <c r="E57" s="14">
        <v>6</v>
      </c>
      <c r="F57" s="35">
        <f>SUM(F58:F60)</f>
        <v>287</v>
      </c>
      <c r="G57" s="35">
        <f>SUM(G58:G60)</f>
        <v>36</v>
      </c>
      <c r="H57" s="35">
        <f>SUM(H58:H60)</f>
        <v>251</v>
      </c>
      <c r="I57" s="35">
        <f>SUM(I58:I60)</f>
        <v>47</v>
      </c>
      <c r="J57" s="35">
        <f>SUM(J58:J60)</f>
        <v>24</v>
      </c>
      <c r="K57" s="29"/>
      <c r="L57" s="17"/>
      <c r="M57" s="17"/>
      <c r="N57" s="29"/>
      <c r="O57" s="17"/>
      <c r="P57" s="17"/>
      <c r="Q57" s="37"/>
      <c r="R57" s="19"/>
      <c r="S57" s="19"/>
      <c r="T57" s="37"/>
      <c r="U57" s="19"/>
      <c r="V57" s="19"/>
      <c r="W57" s="21"/>
      <c r="X57" s="14"/>
      <c r="Y57" s="21"/>
      <c r="Z57" s="21"/>
      <c r="AA57" s="68"/>
      <c r="AB57" s="69"/>
      <c r="AC57" s="21"/>
    </row>
    <row r="58" spans="1:29" ht="26.25" thickBot="1" x14ac:dyDescent="0.3">
      <c r="A58" s="20" t="s">
        <v>125</v>
      </c>
      <c r="B58" s="27" t="s">
        <v>126</v>
      </c>
      <c r="C58" s="14"/>
      <c r="D58" s="21" t="s">
        <v>87</v>
      </c>
      <c r="E58" s="14"/>
      <c r="F58" s="33">
        <v>107</v>
      </c>
      <c r="G58" s="33">
        <v>36</v>
      </c>
      <c r="H58" s="33">
        <v>71</v>
      </c>
      <c r="I58" s="33">
        <v>47</v>
      </c>
      <c r="J58" s="33">
        <v>24</v>
      </c>
      <c r="K58" s="29"/>
      <c r="L58" s="17"/>
      <c r="M58" s="17"/>
      <c r="N58" s="29"/>
      <c r="O58" s="17"/>
      <c r="P58" s="17"/>
      <c r="Q58" s="37"/>
      <c r="R58" s="19"/>
      <c r="S58" s="19"/>
      <c r="T58" s="37"/>
      <c r="U58" s="19"/>
      <c r="V58" s="19"/>
      <c r="W58" s="21">
        <v>15</v>
      </c>
      <c r="X58" s="14"/>
      <c r="Y58" s="21"/>
      <c r="Z58" s="21">
        <v>56</v>
      </c>
      <c r="AA58" s="68"/>
      <c r="AB58" s="69"/>
      <c r="AC58" s="21"/>
    </row>
    <row r="59" spans="1:29" ht="15.75" thickBot="1" x14ac:dyDescent="0.3">
      <c r="A59" s="20" t="s">
        <v>127</v>
      </c>
      <c r="B59" s="27" t="s">
        <v>115</v>
      </c>
      <c r="C59" s="14"/>
      <c r="D59" s="21"/>
      <c r="E59" s="14"/>
      <c r="F59" s="33">
        <v>72</v>
      </c>
      <c r="G59" s="33"/>
      <c r="H59" s="33">
        <v>72</v>
      </c>
      <c r="I59" s="33"/>
      <c r="J59" s="33"/>
      <c r="K59" s="29"/>
      <c r="L59" s="17"/>
      <c r="M59" s="17"/>
      <c r="N59" s="29"/>
      <c r="O59" s="17"/>
      <c r="P59" s="17"/>
      <c r="Q59" s="37"/>
      <c r="R59" s="19"/>
      <c r="S59" s="19"/>
      <c r="T59" s="37"/>
      <c r="U59" s="19"/>
      <c r="V59" s="19"/>
      <c r="W59" s="21"/>
      <c r="X59" s="14"/>
      <c r="Y59" s="21"/>
      <c r="Z59" s="21"/>
      <c r="AA59" s="45">
        <v>72</v>
      </c>
      <c r="AB59" s="46"/>
      <c r="AC59" s="21"/>
    </row>
    <row r="60" spans="1:29" ht="15.75" thickBot="1" x14ac:dyDescent="0.3">
      <c r="A60" s="20" t="s">
        <v>128</v>
      </c>
      <c r="B60" s="27" t="s">
        <v>109</v>
      </c>
      <c r="C60" s="14"/>
      <c r="D60" s="21"/>
      <c r="E60" s="14"/>
      <c r="F60" s="33">
        <v>108</v>
      </c>
      <c r="G60" s="35"/>
      <c r="H60" s="33">
        <v>108</v>
      </c>
      <c r="I60" s="33"/>
      <c r="J60" s="35"/>
      <c r="K60" s="29"/>
      <c r="L60" s="17"/>
      <c r="M60" s="17"/>
      <c r="N60" s="29"/>
      <c r="O60" s="17"/>
      <c r="P60" s="17"/>
      <c r="Q60" s="37"/>
      <c r="R60" s="19"/>
      <c r="S60" s="19"/>
      <c r="T60" s="37"/>
      <c r="U60" s="19"/>
      <c r="V60" s="19"/>
      <c r="W60" s="21"/>
      <c r="X60" s="14"/>
      <c r="Y60" s="21"/>
      <c r="Z60" s="21"/>
      <c r="AA60" s="68"/>
      <c r="AB60" s="69"/>
      <c r="AC60" s="21">
        <v>108</v>
      </c>
    </row>
    <row r="61" spans="1:29" ht="15.75" thickBot="1" x14ac:dyDescent="0.3">
      <c r="A61" s="11" t="s">
        <v>129</v>
      </c>
      <c r="B61" s="12" t="s">
        <v>59</v>
      </c>
      <c r="C61" s="14"/>
      <c r="D61" s="21">
        <v>6</v>
      </c>
      <c r="E61" s="14"/>
      <c r="F61" s="14">
        <v>60</v>
      </c>
      <c r="G61" s="14">
        <v>20</v>
      </c>
      <c r="H61" s="14">
        <v>40</v>
      </c>
      <c r="I61" s="14"/>
      <c r="J61" s="14">
        <v>40</v>
      </c>
      <c r="K61" s="29"/>
      <c r="L61" s="29"/>
      <c r="M61" s="29"/>
      <c r="N61" s="29"/>
      <c r="O61" s="29"/>
      <c r="P61" s="29"/>
      <c r="Q61" s="37"/>
      <c r="R61" s="37"/>
      <c r="S61" s="37"/>
      <c r="T61" s="37"/>
      <c r="U61" s="37"/>
      <c r="V61" s="37"/>
      <c r="W61" s="21">
        <v>20</v>
      </c>
      <c r="X61" s="21"/>
      <c r="Y61" s="21"/>
      <c r="Z61" s="21">
        <v>20</v>
      </c>
      <c r="AA61" s="45"/>
      <c r="AB61" s="46"/>
      <c r="AC61" s="21"/>
    </row>
    <row r="62" spans="1:29" ht="26.25" thickBot="1" x14ac:dyDescent="0.3">
      <c r="A62" s="11"/>
      <c r="B62" s="12" t="s">
        <v>130</v>
      </c>
      <c r="C62" s="14"/>
      <c r="D62" s="14"/>
      <c r="E62" s="14"/>
      <c r="F62" s="35">
        <f>H62+G62</f>
        <v>5562</v>
      </c>
      <c r="G62" s="35">
        <f>G10+G33+G40+G61</f>
        <v>1386</v>
      </c>
      <c r="H62" s="35">
        <f>H10+H33+H40+H61</f>
        <v>4176</v>
      </c>
      <c r="I62" s="35">
        <f>I10+I33+I40+I61</f>
        <v>1923</v>
      </c>
      <c r="J62" s="35">
        <f>J10+J33+J40+J61</f>
        <v>849</v>
      </c>
      <c r="K62" s="23"/>
      <c r="L62" s="17"/>
      <c r="M62" s="17"/>
      <c r="N62" s="29"/>
      <c r="O62" s="17"/>
      <c r="P62" s="17"/>
      <c r="Q62" s="37"/>
      <c r="R62" s="19"/>
      <c r="S62" s="19"/>
      <c r="T62" s="37"/>
      <c r="U62" s="19"/>
      <c r="V62" s="19"/>
      <c r="W62" s="21"/>
      <c r="X62" s="14"/>
      <c r="Y62" s="14"/>
      <c r="Z62" s="21"/>
      <c r="AA62" s="68"/>
      <c r="AB62" s="69"/>
      <c r="AC62" s="14"/>
    </row>
    <row r="63" spans="1:29" ht="15.75" thickBot="1" x14ac:dyDescent="0.3">
      <c r="A63" s="11" t="s">
        <v>131</v>
      </c>
      <c r="B63" s="12" t="s">
        <v>132</v>
      </c>
      <c r="C63" s="14"/>
      <c r="D63" s="14"/>
      <c r="E63" s="14"/>
      <c r="F63" s="14">
        <v>144</v>
      </c>
      <c r="G63" s="21"/>
      <c r="H63" s="14"/>
      <c r="I63" s="14"/>
      <c r="J63" s="14"/>
      <c r="K63" s="29"/>
      <c r="L63" s="17"/>
      <c r="M63" s="17"/>
      <c r="N63" s="29"/>
      <c r="O63" s="17"/>
      <c r="P63" s="17"/>
      <c r="Q63" s="37"/>
      <c r="R63" s="19"/>
      <c r="S63" s="19"/>
      <c r="T63" s="37"/>
      <c r="U63" s="19"/>
      <c r="V63" s="19"/>
      <c r="W63" s="21"/>
      <c r="X63" s="14"/>
      <c r="Y63" s="14"/>
      <c r="Z63" s="21"/>
      <c r="AA63" s="68"/>
      <c r="AB63" s="69"/>
      <c r="AC63" s="14"/>
    </row>
    <row r="64" spans="1:29" ht="26.25" thickBot="1" x14ac:dyDescent="0.3">
      <c r="A64" s="11" t="s">
        <v>133</v>
      </c>
      <c r="B64" s="12" t="s">
        <v>134</v>
      </c>
      <c r="C64" s="14"/>
      <c r="D64" s="14"/>
      <c r="E64" s="14"/>
      <c r="F64" s="14">
        <v>108</v>
      </c>
      <c r="G64" s="21"/>
      <c r="H64" s="14"/>
      <c r="I64" s="14"/>
      <c r="J64" s="14"/>
      <c r="K64" s="29"/>
      <c r="L64" s="17"/>
      <c r="M64" s="17"/>
      <c r="N64" s="29"/>
      <c r="O64" s="17"/>
      <c r="P64" s="17"/>
      <c r="Q64" s="37"/>
      <c r="R64" s="19"/>
      <c r="S64" s="19"/>
      <c r="T64" s="37"/>
      <c r="U64" s="19"/>
      <c r="V64" s="19"/>
      <c r="W64" s="21"/>
      <c r="X64" s="14"/>
      <c r="Y64" s="14"/>
      <c r="Z64" s="21"/>
      <c r="AA64" s="68"/>
      <c r="AB64" s="69"/>
      <c r="AC64" s="14"/>
    </row>
    <row r="65" spans="1:29" ht="26.25" thickBot="1" x14ac:dyDescent="0.3">
      <c r="A65" s="20" t="s">
        <v>135</v>
      </c>
      <c r="B65" s="27" t="s">
        <v>136</v>
      </c>
      <c r="C65" s="14"/>
      <c r="D65" s="14"/>
      <c r="E65" s="14"/>
      <c r="F65" s="35">
        <v>72</v>
      </c>
      <c r="G65" s="21"/>
      <c r="H65" s="14"/>
      <c r="I65" s="14"/>
      <c r="J65" s="14"/>
      <c r="K65" s="29"/>
      <c r="L65" s="17"/>
      <c r="M65" s="17"/>
      <c r="N65" s="29"/>
      <c r="O65" s="17"/>
      <c r="P65" s="17"/>
      <c r="Q65" s="37"/>
      <c r="R65" s="19"/>
      <c r="S65" s="19"/>
      <c r="T65" s="37"/>
      <c r="U65" s="19"/>
      <c r="V65" s="19"/>
      <c r="W65" s="21"/>
      <c r="X65" s="14"/>
      <c r="Y65" s="14"/>
      <c r="Z65" s="21"/>
      <c r="AA65" s="68"/>
      <c r="AB65" s="69"/>
      <c r="AC65" s="14"/>
    </row>
    <row r="66" spans="1:29" ht="15.75" thickBot="1" x14ac:dyDescent="0.3">
      <c r="A66" s="70" t="s">
        <v>137</v>
      </c>
      <c r="B66" s="71"/>
      <c r="C66" s="14"/>
      <c r="D66" s="14"/>
      <c r="E66" s="14"/>
      <c r="F66" s="35">
        <v>5888</v>
      </c>
      <c r="G66" s="35">
        <v>1386</v>
      </c>
      <c r="H66" s="35">
        <v>4176</v>
      </c>
      <c r="I66" s="35">
        <v>1923</v>
      </c>
      <c r="J66" s="35">
        <v>849</v>
      </c>
      <c r="K66" s="42">
        <f>SUM(K10:K61)</f>
        <v>612</v>
      </c>
      <c r="L66" s="17" t="s">
        <v>87</v>
      </c>
      <c r="M66" s="17"/>
      <c r="N66" s="42">
        <f>SUM(N12:N61)</f>
        <v>720</v>
      </c>
      <c r="O66" s="42">
        <v>72</v>
      </c>
      <c r="P66" s="17"/>
      <c r="Q66" s="19">
        <f>SUM(Q12:Q61)</f>
        <v>468</v>
      </c>
      <c r="R66" s="42">
        <v>36</v>
      </c>
      <c r="S66" s="42">
        <v>108</v>
      </c>
      <c r="T66" s="19">
        <f>SUM(T12:T61)</f>
        <v>504</v>
      </c>
      <c r="U66" s="42">
        <v>108</v>
      </c>
      <c r="V66" s="42">
        <v>216</v>
      </c>
      <c r="W66" s="14">
        <f>SUM(W14:W61)</f>
        <v>252</v>
      </c>
      <c r="X66" s="14">
        <v>180</v>
      </c>
      <c r="Y66" s="14">
        <v>180</v>
      </c>
      <c r="Z66" s="14">
        <f>SUM(Z12:Z61)</f>
        <v>216</v>
      </c>
      <c r="AA66" s="68">
        <v>108</v>
      </c>
      <c r="AB66" s="69"/>
      <c r="AC66" s="14">
        <v>396</v>
      </c>
    </row>
    <row r="67" spans="1:29" x14ac:dyDescent="0.25">
      <c r="A67" s="72" t="s">
        <v>160</v>
      </c>
      <c r="B67" s="73"/>
      <c r="C67" s="73"/>
      <c r="D67" s="73"/>
      <c r="E67" s="73"/>
      <c r="F67" s="73"/>
      <c r="G67" s="74"/>
      <c r="H67" s="75" t="s">
        <v>137</v>
      </c>
      <c r="I67" s="78" t="s">
        <v>139</v>
      </c>
      <c r="J67" s="79"/>
      <c r="K67" s="47">
        <v>612</v>
      </c>
      <c r="L67" s="47"/>
      <c r="M67" s="47"/>
      <c r="N67" s="47">
        <v>720</v>
      </c>
      <c r="O67" s="47"/>
      <c r="P67" s="47"/>
      <c r="Q67" s="47">
        <v>468</v>
      </c>
      <c r="R67" s="47"/>
      <c r="S67" s="47"/>
      <c r="T67" s="47">
        <v>504</v>
      </c>
      <c r="U67" s="47"/>
      <c r="V67" s="47"/>
      <c r="W67" s="47">
        <v>252</v>
      </c>
      <c r="X67" s="47"/>
      <c r="Y67" s="47"/>
      <c r="Z67" s="47">
        <v>216</v>
      </c>
      <c r="AA67" s="49"/>
      <c r="AB67" s="50"/>
      <c r="AC67" s="47"/>
    </row>
    <row r="68" spans="1:29" ht="15.75" thickBot="1" x14ac:dyDescent="0.3">
      <c r="A68" s="53"/>
      <c r="B68" s="54"/>
      <c r="C68" s="54"/>
      <c r="D68" s="54"/>
      <c r="E68" s="54"/>
      <c r="F68" s="54"/>
      <c r="G68" s="55"/>
      <c r="H68" s="76"/>
      <c r="I68" s="80" t="s">
        <v>140</v>
      </c>
      <c r="J68" s="81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51"/>
      <c r="AB68" s="52"/>
      <c r="AC68" s="48"/>
    </row>
    <row r="69" spans="1:29" ht="15.75" thickBot="1" x14ac:dyDescent="0.3">
      <c r="A69" s="56" t="s">
        <v>134</v>
      </c>
      <c r="B69" s="57"/>
      <c r="C69" s="57"/>
      <c r="D69" s="57"/>
      <c r="E69" s="57"/>
      <c r="F69" s="57"/>
      <c r="G69" s="58"/>
      <c r="H69" s="76"/>
      <c r="I69" s="45" t="s">
        <v>141</v>
      </c>
      <c r="J69" s="46"/>
      <c r="K69" s="21"/>
      <c r="L69" s="21" t="s">
        <v>87</v>
      </c>
      <c r="M69" s="21"/>
      <c r="N69" s="21"/>
      <c r="O69" s="21">
        <v>72</v>
      </c>
      <c r="P69" s="21"/>
      <c r="Q69" s="21"/>
      <c r="R69" s="21">
        <v>36</v>
      </c>
      <c r="S69" s="21"/>
      <c r="T69" s="21"/>
      <c r="U69" s="21">
        <v>108</v>
      </c>
      <c r="V69" s="21"/>
      <c r="W69" s="21"/>
      <c r="X69" s="21">
        <v>180</v>
      </c>
      <c r="Y69" s="21"/>
      <c r="Z69" s="14"/>
      <c r="AA69" s="45">
        <v>108</v>
      </c>
      <c r="AB69" s="46"/>
      <c r="AC69" s="21"/>
    </row>
    <row r="70" spans="1:29" ht="26.45" customHeight="1" thickBot="1" x14ac:dyDescent="0.3">
      <c r="A70" s="59" t="s">
        <v>138</v>
      </c>
      <c r="B70" s="60"/>
      <c r="C70" s="60"/>
      <c r="D70" s="60"/>
      <c r="E70" s="60"/>
      <c r="F70" s="60"/>
      <c r="G70" s="61"/>
      <c r="H70" s="76"/>
      <c r="I70" s="45" t="s">
        <v>142</v>
      </c>
      <c r="J70" s="46"/>
      <c r="K70" s="21"/>
      <c r="L70" s="21"/>
      <c r="M70" s="21"/>
      <c r="N70" s="21"/>
      <c r="O70" s="21"/>
      <c r="P70" s="21"/>
      <c r="Q70" s="21"/>
      <c r="R70" s="21"/>
      <c r="S70" s="21">
        <v>108</v>
      </c>
      <c r="T70" s="21"/>
      <c r="U70" s="21"/>
      <c r="V70" s="21">
        <v>216</v>
      </c>
      <c r="W70" s="21"/>
      <c r="X70" s="21"/>
      <c r="Y70" s="21">
        <v>180</v>
      </c>
      <c r="Z70" s="14"/>
      <c r="AA70" s="45" t="s">
        <v>87</v>
      </c>
      <c r="AB70" s="46"/>
      <c r="AC70" s="21">
        <v>396</v>
      </c>
    </row>
    <row r="71" spans="1:29" ht="15.75" thickBot="1" x14ac:dyDescent="0.3">
      <c r="A71" s="62"/>
      <c r="B71" s="63"/>
      <c r="C71" s="63"/>
      <c r="D71" s="63"/>
      <c r="E71" s="63"/>
      <c r="F71" s="63"/>
      <c r="G71" s="64"/>
      <c r="H71" s="76"/>
      <c r="I71" s="43" t="s">
        <v>143</v>
      </c>
      <c r="J71" s="44"/>
      <c r="K71" s="21"/>
      <c r="L71" s="21"/>
      <c r="M71" s="21"/>
      <c r="N71" s="21">
        <v>2</v>
      </c>
      <c r="O71" s="21"/>
      <c r="P71" s="21"/>
      <c r="Q71" s="21">
        <v>1</v>
      </c>
      <c r="R71" s="21"/>
      <c r="S71" s="21"/>
      <c r="T71" s="21">
        <v>3</v>
      </c>
      <c r="U71" s="21"/>
      <c r="V71" s="21"/>
      <c r="W71" s="21">
        <v>1</v>
      </c>
      <c r="X71" s="21"/>
      <c r="Y71" s="21"/>
      <c r="Z71" s="21">
        <v>2</v>
      </c>
      <c r="AA71" s="45"/>
      <c r="AB71" s="46"/>
      <c r="AC71" s="21"/>
    </row>
    <row r="72" spans="1:29" ht="15.75" thickBot="1" x14ac:dyDescent="0.3">
      <c r="A72" s="62"/>
      <c r="B72" s="63"/>
      <c r="C72" s="63"/>
      <c r="D72" s="63"/>
      <c r="E72" s="63"/>
      <c r="F72" s="63"/>
      <c r="G72" s="64"/>
      <c r="H72" s="76"/>
      <c r="I72" s="43" t="s">
        <v>144</v>
      </c>
      <c r="J72" s="44"/>
      <c r="K72" s="21">
        <v>3</v>
      </c>
      <c r="L72" s="21"/>
      <c r="M72" s="21"/>
      <c r="N72" s="21">
        <v>7</v>
      </c>
      <c r="O72" s="21"/>
      <c r="P72" s="21"/>
      <c r="Q72" s="21">
        <v>6</v>
      </c>
      <c r="R72" s="21"/>
      <c r="S72" s="21"/>
      <c r="T72" s="21">
        <v>4</v>
      </c>
      <c r="U72" s="21"/>
      <c r="V72" s="21"/>
      <c r="W72" s="21">
        <v>3</v>
      </c>
      <c r="X72" s="21"/>
      <c r="Y72" s="21"/>
      <c r="Z72" s="21">
        <v>6</v>
      </c>
      <c r="AA72" s="45"/>
      <c r="AB72" s="46"/>
      <c r="AC72" s="21"/>
    </row>
    <row r="73" spans="1:29" ht="15.75" thickBot="1" x14ac:dyDescent="0.3">
      <c r="A73" s="65"/>
      <c r="B73" s="66"/>
      <c r="C73" s="66"/>
      <c r="D73" s="66"/>
      <c r="E73" s="66"/>
      <c r="F73" s="66"/>
      <c r="G73" s="67"/>
      <c r="H73" s="77"/>
      <c r="I73" s="43" t="s">
        <v>145</v>
      </c>
      <c r="J73" s="44"/>
      <c r="K73" s="21">
        <v>1</v>
      </c>
      <c r="L73" s="21"/>
      <c r="M73" s="21"/>
      <c r="N73" s="21">
        <v>1</v>
      </c>
      <c r="O73" s="21"/>
      <c r="P73" s="21"/>
      <c r="Q73" s="21">
        <v>1</v>
      </c>
      <c r="R73" s="21"/>
      <c r="S73" s="21"/>
      <c r="T73" s="21"/>
      <c r="U73" s="21"/>
      <c r="V73" s="21"/>
      <c r="W73" s="21"/>
      <c r="X73" s="21"/>
      <c r="Y73" s="21"/>
      <c r="Z73" s="21"/>
      <c r="AA73" s="45"/>
      <c r="AB73" s="46"/>
      <c r="AC73" s="21"/>
    </row>
  </sheetData>
  <mergeCells count="178">
    <mergeCell ref="A2:A8"/>
    <mergeCell ref="B2:B8"/>
    <mergeCell ref="C2:E2"/>
    <mergeCell ref="F2:J2"/>
    <mergeCell ref="K2:AC2"/>
    <mergeCell ref="C3:C8"/>
    <mergeCell ref="D3:D8"/>
    <mergeCell ref="E3:E8"/>
    <mergeCell ref="F3:F8"/>
    <mergeCell ref="G3:G8"/>
    <mergeCell ref="H3:J3"/>
    <mergeCell ref="K3:P3"/>
    <mergeCell ref="Q3:V3"/>
    <mergeCell ref="W3:AC3"/>
    <mergeCell ref="H4:H8"/>
    <mergeCell ref="I4:J5"/>
    <mergeCell ref="K4:M5"/>
    <mergeCell ref="N4:P5"/>
    <mergeCell ref="Q4:S4"/>
    <mergeCell ref="Q5:S5"/>
    <mergeCell ref="T4:V5"/>
    <mergeCell ref="W4:Y4"/>
    <mergeCell ref="W5:Y5"/>
    <mergeCell ref="Z4:AC4"/>
    <mergeCell ref="Z5:AC5"/>
    <mergeCell ref="I6:I8"/>
    <mergeCell ref="J6:J8"/>
    <mergeCell ref="AA6:AB6"/>
    <mergeCell ref="AA7:AB7"/>
    <mergeCell ref="AA8:AB8"/>
    <mergeCell ref="AA15:AB15"/>
    <mergeCell ref="AA16:AB16"/>
    <mergeCell ref="AA17:AB17"/>
    <mergeCell ref="AA18:AB18"/>
    <mergeCell ref="AA19:AB19"/>
    <mergeCell ref="AA20:AB20"/>
    <mergeCell ref="AA9:AB9"/>
    <mergeCell ref="AA10:AB10"/>
    <mergeCell ref="AA11:AB11"/>
    <mergeCell ref="AA12:AB12"/>
    <mergeCell ref="AA13:AB13"/>
    <mergeCell ref="AA14:AB14"/>
    <mergeCell ref="AA21:AB21"/>
    <mergeCell ref="AA22:AB22"/>
    <mergeCell ref="AA23:AB23"/>
    <mergeCell ref="A24:A25"/>
    <mergeCell ref="C24:C25"/>
    <mergeCell ref="D24:D25"/>
    <mergeCell ref="E24:E25"/>
    <mergeCell ref="F24:F25"/>
    <mergeCell ref="G24:G25"/>
    <mergeCell ref="N24:N25"/>
    <mergeCell ref="O24:O25"/>
    <mergeCell ref="P24:P25"/>
    <mergeCell ref="Q24:Q25"/>
    <mergeCell ref="R24:R25"/>
    <mergeCell ref="S24:S25"/>
    <mergeCell ref="H24:H25"/>
    <mergeCell ref="I24:I25"/>
    <mergeCell ref="J24:J25"/>
    <mergeCell ref="K24:K25"/>
    <mergeCell ref="L24:L25"/>
    <mergeCell ref="M24:M25"/>
    <mergeCell ref="Z24:Z25"/>
    <mergeCell ref="AA24:AB25"/>
    <mergeCell ref="AC24:AC25"/>
    <mergeCell ref="AA26:AB26"/>
    <mergeCell ref="AA27:AB27"/>
    <mergeCell ref="AA28:AB28"/>
    <mergeCell ref="T24:T25"/>
    <mergeCell ref="U24:U25"/>
    <mergeCell ref="V24:V25"/>
    <mergeCell ref="W24:W25"/>
    <mergeCell ref="X24:X25"/>
    <mergeCell ref="Y24:Y25"/>
    <mergeCell ref="AB35:AC35"/>
    <mergeCell ref="AB36:AC36"/>
    <mergeCell ref="AB37:AC37"/>
    <mergeCell ref="AB38:AC38"/>
    <mergeCell ref="AB39:AC39"/>
    <mergeCell ref="AB40:AC40"/>
    <mergeCell ref="AA29:AB29"/>
    <mergeCell ref="AA30:AB30"/>
    <mergeCell ref="AA31:AB31"/>
    <mergeCell ref="AA32:AB32"/>
    <mergeCell ref="AB33:AC33"/>
    <mergeCell ref="AB34:AC34"/>
    <mergeCell ref="G41:G42"/>
    <mergeCell ref="H41:H42"/>
    <mergeCell ref="I41:I42"/>
    <mergeCell ref="J41:J42"/>
    <mergeCell ref="K41:K42"/>
    <mergeCell ref="L41:L42"/>
    <mergeCell ref="A41:A42"/>
    <mergeCell ref="B41:B42"/>
    <mergeCell ref="C41:C42"/>
    <mergeCell ref="D41:D42"/>
    <mergeCell ref="E41:E42"/>
    <mergeCell ref="F41:F42"/>
    <mergeCell ref="S41:S42"/>
    <mergeCell ref="T41:T42"/>
    <mergeCell ref="U41:U42"/>
    <mergeCell ref="V41:V42"/>
    <mergeCell ref="W41:W42"/>
    <mergeCell ref="X41:X42"/>
    <mergeCell ref="M41:M42"/>
    <mergeCell ref="N41:N42"/>
    <mergeCell ref="O41:O42"/>
    <mergeCell ref="P41:P42"/>
    <mergeCell ref="Q41:Q42"/>
    <mergeCell ref="R41:R42"/>
    <mergeCell ref="AB45:AC45"/>
    <mergeCell ref="AB46:AC46"/>
    <mergeCell ref="AB47:AC47"/>
    <mergeCell ref="AB48:AC48"/>
    <mergeCell ref="AA49:AB49"/>
    <mergeCell ref="AA50:AB50"/>
    <mergeCell ref="Y41:Y42"/>
    <mergeCell ref="Z41:Z42"/>
    <mergeCell ref="AA41:AA42"/>
    <mergeCell ref="AB41:AC42"/>
    <mergeCell ref="AB43:AC43"/>
    <mergeCell ref="AB44:AC44"/>
    <mergeCell ref="AA57:AB57"/>
    <mergeCell ref="AA58:AB58"/>
    <mergeCell ref="AA59:AB59"/>
    <mergeCell ref="AA60:AB60"/>
    <mergeCell ref="AA61:AB61"/>
    <mergeCell ref="AA62:AB62"/>
    <mergeCell ref="AA51:AB51"/>
    <mergeCell ref="AA52:AB52"/>
    <mergeCell ref="AA53:AB53"/>
    <mergeCell ref="AA54:AB54"/>
    <mergeCell ref="AA55:AB55"/>
    <mergeCell ref="AA56:AB56"/>
    <mergeCell ref="A68:G68"/>
    <mergeCell ref="A69:G69"/>
    <mergeCell ref="A70:G70"/>
    <mergeCell ref="A71:G71"/>
    <mergeCell ref="A72:G72"/>
    <mergeCell ref="A73:G73"/>
    <mergeCell ref="AA63:AB63"/>
    <mergeCell ref="AA64:AB64"/>
    <mergeCell ref="AA65:AB65"/>
    <mergeCell ref="A66:B66"/>
    <mergeCell ref="AA66:AB66"/>
    <mergeCell ref="A67:G67"/>
    <mergeCell ref="H67:H73"/>
    <mergeCell ref="I67:J67"/>
    <mergeCell ref="I68:J68"/>
    <mergeCell ref="K67:K68"/>
    <mergeCell ref="AC67:AC68"/>
    <mergeCell ref="I69:J69"/>
    <mergeCell ref="AA69:AB69"/>
    <mergeCell ref="R67:R68"/>
    <mergeCell ref="S67:S68"/>
    <mergeCell ref="T67:T68"/>
    <mergeCell ref="U67:U68"/>
    <mergeCell ref="V67:V68"/>
    <mergeCell ref="W67:W68"/>
    <mergeCell ref="L67:L68"/>
    <mergeCell ref="M67:M68"/>
    <mergeCell ref="N67:N68"/>
    <mergeCell ref="O67:O68"/>
    <mergeCell ref="P67:P68"/>
    <mergeCell ref="Q67:Q68"/>
    <mergeCell ref="I73:J73"/>
    <mergeCell ref="AA73:AB73"/>
    <mergeCell ref="I70:J70"/>
    <mergeCell ref="AA70:AB70"/>
    <mergeCell ref="I71:J71"/>
    <mergeCell ref="AA71:AB71"/>
    <mergeCell ref="I72:J72"/>
    <mergeCell ref="AA72:AB72"/>
    <mergeCell ref="X67:X68"/>
    <mergeCell ref="Y67:Y68"/>
    <mergeCell ref="Z67:Z68"/>
    <mergeCell ref="AA67:AB6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тигра</dc:creator>
  <cp:lastModifiedBy>Пользователь</cp:lastModifiedBy>
  <dcterms:created xsi:type="dcterms:W3CDTF">2019-06-08T04:26:08Z</dcterms:created>
  <dcterms:modified xsi:type="dcterms:W3CDTF">2019-06-10T01:34:26Z</dcterms:modified>
</cp:coreProperties>
</file>