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тиульный, свод. данные" sheetId="1" r:id="rId1"/>
    <sheet name="план учебного процесса" sheetId="3" r:id="rId2"/>
    <sheet name="перечень каб." sheetId="5" r:id="rId3"/>
    <sheet name="ПЗ" sheetId="6" r:id="rId4"/>
  </sheets>
  <definedNames>
    <definedName name="_xlnm.Print_Titles" localSheetId="1">'план учебного процесса'!$6:$10</definedName>
  </definedNames>
  <calcPr calcId="162913"/>
</workbook>
</file>

<file path=xl/calcChain.xml><?xml version="1.0" encoding="utf-8"?>
<calcChain xmlns="http://schemas.openxmlformats.org/spreadsheetml/2006/main">
  <c r="R70" i="3" l="1"/>
  <c r="G44" i="3"/>
  <c r="G21" i="3"/>
  <c r="H21" i="3"/>
  <c r="H20" i="3" s="1"/>
  <c r="I21" i="3"/>
  <c r="J21" i="3"/>
  <c r="F38" i="3"/>
  <c r="F20" i="3" s="1"/>
  <c r="F56" i="3" s="1"/>
  <c r="F62" i="3" s="1"/>
  <c r="J39" i="3"/>
  <c r="J38" i="3" s="1"/>
  <c r="J20" i="3" s="1"/>
  <c r="I39" i="3"/>
  <c r="H39" i="3"/>
  <c r="H38" i="3" s="1"/>
  <c r="G39" i="3"/>
  <c r="F39" i="3"/>
  <c r="J44" i="3"/>
  <c r="I44" i="3"/>
  <c r="I38" i="3" s="1"/>
  <c r="H44" i="3"/>
  <c r="F44" i="3"/>
  <c r="J49" i="3"/>
  <c r="I49" i="3"/>
  <c r="H49" i="3"/>
  <c r="G49" i="3"/>
  <c r="Q63" i="3"/>
  <c r="P63" i="3"/>
  <c r="O63" i="3"/>
  <c r="N63" i="3"/>
  <c r="I20" i="3" l="1"/>
  <c r="G38" i="3"/>
  <c r="G20" i="3" s="1"/>
  <c r="G12" i="3" l="1"/>
  <c r="G56" i="3" s="1"/>
  <c r="H12" i="3"/>
  <c r="J12" i="3"/>
  <c r="I12" i="3"/>
  <c r="M63" i="3"/>
  <c r="L63" i="3"/>
  <c r="R69" i="3" l="1"/>
  <c r="R68" i="3"/>
  <c r="I56" i="3" l="1"/>
  <c r="J56" i="3"/>
  <c r="H56" i="3"/>
  <c r="K63" i="3"/>
</calcChain>
</file>

<file path=xl/sharedStrings.xml><?xml version="1.0" encoding="utf-8"?>
<sst xmlns="http://schemas.openxmlformats.org/spreadsheetml/2006/main" count="311" uniqueCount="280">
  <si>
    <t>Учебная практика</t>
  </si>
  <si>
    <t>Производственная практика</t>
  </si>
  <si>
    <t>Промежуточная аттестация</t>
  </si>
  <si>
    <t>Всего</t>
  </si>
  <si>
    <t>I курс</t>
  </si>
  <si>
    <t>II курс</t>
  </si>
  <si>
    <t>III курс</t>
  </si>
  <si>
    <t>Индекс</t>
  </si>
  <si>
    <t>Наименование циклов, дисциплин, профессиональных модулей, МДК, практик</t>
  </si>
  <si>
    <t>Учебная нагрузка обучающихся (час.)</t>
  </si>
  <si>
    <t>Распределение обязательной аудиторной нагрузки по курсам и семестрам ( час. в семестр)</t>
  </si>
  <si>
    <t>максимальная</t>
  </si>
  <si>
    <t>Самостоятельная работа</t>
  </si>
  <si>
    <t>Обязательная аудиторная</t>
  </si>
  <si>
    <t>всего занятий</t>
  </si>
  <si>
    <t>в т. ч.</t>
  </si>
  <si>
    <t>1 сем.</t>
  </si>
  <si>
    <t>2 сем.</t>
  </si>
  <si>
    <t>3 сем.</t>
  </si>
  <si>
    <t>4 сем.</t>
  </si>
  <si>
    <t>5 сем.</t>
  </si>
  <si>
    <t>6 сем.</t>
  </si>
  <si>
    <t>лекций</t>
  </si>
  <si>
    <t>лаб. и практ. занятий, вкл. семинары</t>
  </si>
  <si>
    <t>курсовых проектов для ПССЗ</t>
  </si>
  <si>
    <t>ОГСЭ.00</t>
  </si>
  <si>
    <t xml:space="preserve">Общий гуманитарный и социально-экономический цикл </t>
  </si>
  <si>
    <t>ОГСЭ.01</t>
  </si>
  <si>
    <t>Основы философии</t>
  </si>
  <si>
    <t>ОГСЭ.02</t>
  </si>
  <si>
    <t>История</t>
  </si>
  <si>
    <t>ОГСЭ.03</t>
  </si>
  <si>
    <t>Иностранный язык</t>
  </si>
  <si>
    <t>ОГСЭ.04</t>
  </si>
  <si>
    <t>Физическая культура</t>
  </si>
  <si>
    <t>ЕН.00</t>
  </si>
  <si>
    <t xml:space="preserve">Математический и общий естественно - научный цикл </t>
  </si>
  <si>
    <t>ЕН.01</t>
  </si>
  <si>
    <t>Математика</t>
  </si>
  <si>
    <t>ЕН.02</t>
  </si>
  <si>
    <t>П.00</t>
  </si>
  <si>
    <t xml:space="preserve">Профессиональный цикл </t>
  </si>
  <si>
    <t>ОП.00</t>
  </si>
  <si>
    <t xml:space="preserve">Общепрофессиональные дисциплины </t>
  </si>
  <si>
    <t>ОП.01</t>
  </si>
  <si>
    <t>ОП.02</t>
  </si>
  <si>
    <t>ОП.03</t>
  </si>
  <si>
    <t>ОП.04</t>
  </si>
  <si>
    <t>ОП.05</t>
  </si>
  <si>
    <t>ОП.06</t>
  </si>
  <si>
    <t>Правовое обеспечение профессиональной деятельности</t>
  </si>
  <si>
    <t>ОП.08</t>
  </si>
  <si>
    <t>ОП.09</t>
  </si>
  <si>
    <t>Безопасность жизнедеятельности</t>
  </si>
  <si>
    <t>ОП.11</t>
  </si>
  <si>
    <t>ОП.12</t>
  </si>
  <si>
    <t>Основы предпринимательской деятельности</t>
  </si>
  <si>
    <t>ОП.13</t>
  </si>
  <si>
    <t>Эффективное поведение на рынке труда</t>
  </si>
  <si>
    <t>ОП.14</t>
  </si>
  <si>
    <t>ОП.15</t>
  </si>
  <si>
    <t>ПМ.00</t>
  </si>
  <si>
    <t>Профессиональные модули</t>
  </si>
  <si>
    <t>ПМ.01</t>
  </si>
  <si>
    <t>МДК.01.01</t>
  </si>
  <si>
    <t>ПП.01</t>
  </si>
  <si>
    <t>ПМ.02</t>
  </si>
  <si>
    <t>МДК.02.01</t>
  </si>
  <si>
    <t>ПП.02</t>
  </si>
  <si>
    <t>4 нед.</t>
  </si>
  <si>
    <t>дисциплин и МДК</t>
  </si>
  <si>
    <t xml:space="preserve">1. Программа базовой подготовки </t>
  </si>
  <si>
    <t>учебной практики</t>
  </si>
  <si>
    <t xml:space="preserve">1.1. Дипломный проект </t>
  </si>
  <si>
    <t xml:space="preserve">производст. практики / преддипл. практика </t>
  </si>
  <si>
    <t>экзаменов</t>
  </si>
  <si>
    <t>дифф. зачетов</t>
  </si>
  <si>
    <t>зачетов</t>
  </si>
  <si>
    <t>Формы промежуточной  аттестации</t>
  </si>
  <si>
    <t>Технология отрасли строительства</t>
  </si>
  <si>
    <t>ОП.16</t>
  </si>
  <si>
    <t>МДК.02.02</t>
  </si>
  <si>
    <t>ПМ.03</t>
  </si>
  <si>
    <t>ПП.03</t>
  </si>
  <si>
    <t>ПМ.04</t>
  </si>
  <si>
    <t>ПП.04</t>
  </si>
  <si>
    <t>Итого по циклам (обязательная и вариативная часть ОПОП)</t>
  </si>
  <si>
    <t>ПДП.00</t>
  </si>
  <si>
    <t>Производственная практика (преддипломная)</t>
  </si>
  <si>
    <t>ПА.00</t>
  </si>
  <si>
    <t>ГИА.00</t>
  </si>
  <si>
    <t>Государственная (итоговая) аттестация</t>
  </si>
  <si>
    <t>ГИА.01</t>
  </si>
  <si>
    <t>Подготовка выпускной квалификационной работы</t>
  </si>
  <si>
    <t>ГИА.02</t>
  </si>
  <si>
    <t>Защита выпускной квалификационной работы</t>
  </si>
  <si>
    <t>всего</t>
  </si>
  <si>
    <t>экз.</t>
  </si>
  <si>
    <t>дз</t>
  </si>
  <si>
    <t>з</t>
  </si>
  <si>
    <t>Кабинеты:</t>
  </si>
  <si>
    <t>иностранного языка;</t>
  </si>
  <si>
    <t>математики;</t>
  </si>
  <si>
    <t>методический.</t>
  </si>
  <si>
    <t>Лаборатории:</t>
  </si>
  <si>
    <t>Спортивный комплекс:</t>
  </si>
  <si>
    <t>спортивный зал;</t>
  </si>
  <si>
    <t>открытый стадион широкого профиля с элементами полосы препятствий;</t>
  </si>
  <si>
    <t>стрелковый тир.</t>
  </si>
  <si>
    <t>Залы:</t>
  </si>
  <si>
    <t>библиотека, читальный зал с выходом в сеть Интернет;</t>
  </si>
  <si>
    <t>актовый зал.</t>
  </si>
  <si>
    <t>Наименование</t>
  </si>
  <si>
    <t>социально-экономических дисциплин</t>
  </si>
  <si>
    <t>менеджмента</t>
  </si>
  <si>
    <t>4. Пояснительная записка</t>
  </si>
  <si>
    <t>Организация учебного процесса, режим занятий, формы проведения промежуточной и государственной (итоговой) аттестации соответствует следующим нормативно – правовым документам:</t>
  </si>
  <si>
    <t>3. Приказ Минобрнауки РФ «Об утверждении Положения об учебной и производственной практике студентов (курсантов), осваивающих основные профессиональные образовательные программы среднего профессионального образования» от18.04.2013 № 291;</t>
  </si>
  <si>
    <t>4. Приказ Минобрнауки РФ от 16.08.2013 № 968 «Об утверждении Порядка проведения государственной итоговой аттестации по образовательным программам среднего профессионального образования»;</t>
  </si>
  <si>
    <t>1. Федеральный закон РФ от 29.12.2012 № 273 «Об образовании в РФ»;</t>
  </si>
  <si>
    <r>
      <t>-</t>
    </r>
    <r>
      <rPr>
        <sz val="7"/>
        <rFont val="Times New Roman"/>
        <family val="1"/>
        <charset val="204"/>
      </rPr>
      <t xml:space="preserve">                    </t>
    </r>
    <r>
      <rPr>
        <sz val="12"/>
        <rFont val="Times New Roman"/>
        <family val="1"/>
        <charset val="204"/>
      </rPr>
      <t>продолжительность учебной недели – шестидневная;</t>
    </r>
  </si>
  <si>
    <r>
      <t>-</t>
    </r>
    <r>
      <rPr>
        <sz val="7"/>
        <rFont val="Times New Roman"/>
        <family val="1"/>
        <charset val="204"/>
      </rPr>
      <t xml:space="preserve">                    </t>
    </r>
    <r>
      <rPr>
        <sz val="12"/>
        <rFont val="Times New Roman"/>
        <family val="1"/>
        <charset val="204"/>
      </rPr>
      <t>продолжительность занятий – учебные занятия сгруппированы парами (по 2 урока), продолжительностью 45 минут один урок;</t>
    </r>
  </si>
  <si>
    <r>
      <t>-</t>
    </r>
    <r>
      <rPr>
        <sz val="7"/>
        <rFont val="Times New Roman"/>
        <family val="1"/>
        <charset val="204"/>
      </rPr>
      <t xml:space="preserve">                    </t>
    </r>
    <r>
      <rPr>
        <sz val="12"/>
        <rFont val="Times New Roman"/>
        <family val="1"/>
        <charset val="204"/>
      </rPr>
      <t xml:space="preserve">максимальный объем учебной нагрузки обучающихся составляет 54 академических часа в неделю, включая все виды аудиторной и внеаудиторной (самостоятельной) учебной работы по освоению основной профессиональной образовательной программы; </t>
    </r>
  </si>
  <si>
    <r>
      <t>-</t>
    </r>
    <r>
      <rPr>
        <sz val="7"/>
        <rFont val="Times New Roman"/>
        <family val="1"/>
        <charset val="204"/>
      </rPr>
      <t xml:space="preserve">                    </t>
    </r>
    <r>
      <rPr>
        <sz val="12"/>
        <color rgb="FF000000"/>
        <rFont val="Times New Roman"/>
        <family val="1"/>
        <charset val="204"/>
      </rPr>
      <t>определены следующие формы проведения консультаций: групповые, индивидуальные, письменные, устные;</t>
    </r>
  </si>
  <si>
    <t xml:space="preserve">            учебная и производственная практики  в составе ПМ не входят в максимальный объем аудиторной учебной нагрузки, реализуются обучающимися самостоятельно с предоставлением и последующией защитой отчета</t>
  </si>
  <si>
    <r>
      <t>-</t>
    </r>
    <r>
      <rPr>
        <sz val="7"/>
        <rFont val="Times New Roman"/>
        <family val="1"/>
        <charset val="204"/>
      </rPr>
      <t xml:space="preserve">                    </t>
    </r>
    <r>
      <rPr>
        <sz val="12"/>
        <rFont val="Times New Roman"/>
        <family val="1"/>
        <charset val="204"/>
      </rPr>
      <t>преддипломная практика проводится, концентрировано на 4 курсе перед государственной (итоговой) аттестацией;</t>
    </r>
  </si>
  <si>
    <r>
      <t>-</t>
    </r>
    <r>
      <rPr>
        <sz val="7"/>
        <rFont val="Times New Roman"/>
        <family val="1"/>
        <charset val="204"/>
      </rPr>
      <t xml:space="preserve">                    </t>
    </r>
    <r>
      <rPr>
        <sz val="12"/>
        <color rgb="FF000000"/>
        <rFont val="Times New Roman"/>
        <family val="1"/>
        <charset val="204"/>
      </rPr>
      <t>цели и задачи, программы и формы отчетности определены по каждому виду практики;</t>
    </r>
  </si>
  <si>
    <r>
      <t>-</t>
    </r>
    <r>
      <rPr>
        <sz val="7"/>
        <rFont val="Times New Roman"/>
        <family val="1"/>
        <charset val="204"/>
      </rPr>
      <t xml:space="preserve">                    </t>
    </r>
    <r>
      <rPr>
        <sz val="12"/>
        <rFont val="Times New Roman"/>
        <family val="1"/>
        <charset val="204"/>
      </rPr>
      <t>конкретные формы и процедуры текущего контроля знаний, промежуточной аттестации по каждой учебной дисциплине и профессиональным модулям разрабатываются образовательным учреждением и доводятся до сведения обучающихся в течение первых двух месяцев от начала обучения;</t>
    </r>
  </si>
  <si>
    <t>4.2 Формирование вариативной части ППССЗ</t>
  </si>
  <si>
    <t>Наименование учебной дисциплины (профессионального модуля)</t>
  </si>
  <si>
    <r>
      <t>Обоснование увеличения</t>
    </r>
    <r>
      <rPr>
        <sz val="11"/>
        <rFont val="Times New Roman"/>
        <family val="1"/>
        <charset val="204"/>
      </rPr>
      <t xml:space="preserve"> объема времени</t>
    </r>
    <r>
      <rPr>
        <sz val="11"/>
        <color rgb="FF000000"/>
        <rFont val="Times New Roman"/>
        <family val="1"/>
        <charset val="204"/>
      </rPr>
      <t xml:space="preserve"> или введения новых дисциплин</t>
    </r>
  </si>
  <si>
    <t>Ожидаемый результат</t>
  </si>
  <si>
    <t>ПК 2.1. Выполнять регламентные работы по техническому обслуживанию и ремонту подъемно-транспортных, строительных, дорожных машин и оборудования в соответствии с требованиями технологических процессов. ПК 2.2.Контролировать качество выполнения работ по техническому обслуживанию и ремонту подъемно-транспортных, строительных, дорожных машин и оборудования.</t>
  </si>
  <si>
    <t>Получение студентами базовых знаний отрасли строительства для обеспечения логической взаимосвязи между требованиями к современной отрасли строительства и получаемой специальности</t>
  </si>
  <si>
    <t>Применение полученных знаний для последующей производственной и исследовательской деятельности по специальности</t>
  </si>
  <si>
    <t>Получение студентами комплексных знаний в области права, учета, налогообложения, финансов, маркетинга, менеджмента и приобретение практических навыков создания и развития собственного бизнеса.</t>
  </si>
  <si>
    <t>Полученные знания будут способствовать трудоустройству выпускников, созданию собственного бизнеса.</t>
  </si>
  <si>
    <t>Необходимость дать обучающимся четкую ориентацию к поведению на рынке труда, сделать их позицию более активной</t>
  </si>
  <si>
    <t>Полученные знания будут способствовать эффективному трудоустройству и планированию профессиональной карьеры выпускников</t>
  </si>
  <si>
    <t xml:space="preserve">4.3. Формы проведения консультаций </t>
  </si>
  <si>
    <t xml:space="preserve">Консультации по всем дисциплинам планируются из расчета 4 часа в год на каждого обучающегося и проводятся как в период сессии, так и в межсессионное время. </t>
  </si>
  <si>
    <t xml:space="preserve">Формы проведения консультаций (групповые, индивидуальные, письменные, устные).
Планируемая наполняемость группы составляет 15 обучающихся, поэтому в учебном плане консультации на учебную группу запланированы из расчета 60 часов на каждый учебный год. Распределение консультаций происходит в соответствии с дидактической целесообразностью каждой дисциплины и профессионального модуля. Распределенные консультации отражаются в графике, который составляется на полугодие.
В техникуме предусмотрены все формы проведения консультаций: групповые, индивидуальные, письменные, устные. Они выбираются, исходя из нужд обучающихся и возможностей техникума. 
Групповые консультации проводятся по отдельным темам учебной дисциплины (профессионального модуля); по выполнению лабораторных, практических работ, курсовых проектов (работ); для подготовки к промежуточной аттестации; по сопровождению государственной (итоговой) аттестации и т.п. Групповые консультации проводятся как в устной, так и в письменной форме, при необходимости, с использованием информационных технологий.
Индивидуальные консультации проводятся для оперативного решения возникающих вопросов у обучающихся. Они помогают ликвидировать пробелы в знаниях по пропущенным по уважительным причинам темам учебной дисциплины (профессионального модуля). Индивидуальные консультации проводятся как в устной, так и в письменной форме с использованием информационных технологий.
</t>
  </si>
  <si>
    <t>4.4. Формы проведения промежуточной аттестации</t>
  </si>
  <si>
    <t>2 нед.</t>
  </si>
  <si>
    <t xml:space="preserve">Контроль знаний, умений, общих и профессиональных компетенций осуществляется в соответствии с Положением о текущем контроле в Братском промышленном техникуме.
Преподаватели могут использовать различные формы контроля. Все формы текущего контроля представлены в рабочих программах учебных дисциплин и профессиональных модулей в разделах «Контроль и оценка результатов освоения дисциплины», «Контроль и оценка результатов освоения профессионального модуля».
Преподаватели знакомят обучающихся с формами текущего контроля в первые две недели с начала обучения. Текущий контроль по циклам проводят в пределах учебного времени, отведенного на соответствующую дисциплину или МДК. 
</t>
  </si>
  <si>
    <t>4.5 Текущий контроль</t>
  </si>
  <si>
    <t>4.6 Организация проведения учебной и производственной практики</t>
  </si>
  <si>
    <t>Наименование профессионального модуля</t>
  </si>
  <si>
    <t>-</t>
  </si>
  <si>
    <t>2 недели</t>
  </si>
  <si>
    <t>_</t>
  </si>
  <si>
    <t>Цели и задачи, программы и формы  отчетности определены по каждому виду практики</t>
  </si>
  <si>
    <t>Учебная практика и практика по профилю специальности реализуется обучающимися самостоятельно  с представлением и последующей защитой отчета в форме собеседования. С предприятием, на котором работает обучающийся, заключается договор. При наличии у обучающмхся стажа работы или работы на должности, соответствующей получаемой квалификации, они могут освобождаться от прохождения учебной практики и практики по профилю специальности на основании предостовления с места работы справок.</t>
  </si>
  <si>
    <t>Преддипломная практика является обязательной для всех обучающихся, проводится после первой сессии и предшествует ГИА. Преддипломная практика проводится концентрировано на 4 курсе перед государственной (итоговой) аттестацией и соствляет 4 недели.</t>
  </si>
  <si>
    <t>4.7. Формы проведения государственной итоговой аттестации (ГИА)</t>
  </si>
  <si>
    <t>Формы и порядок проведения государственной итоговой аттестации определены Порядком проведения государственной итоговой аттестацией по образовательным программам среднего профессионального образования утвержденного Минобрнауки России от 16.08.2013 г. №968.</t>
  </si>
  <si>
    <t>Председатели цикловых комиссий</t>
  </si>
  <si>
    <t>Согласовано                                                                                                         Заместитель директора по учебной работе Е.Ю. Горбунова</t>
  </si>
  <si>
    <t xml:space="preserve">        Заместитель директора по учебно-производственной работе Т.Т. Шилина</t>
  </si>
  <si>
    <t>3 нед.</t>
  </si>
  <si>
    <t>Информационные технологии</t>
  </si>
  <si>
    <t>Экономика организации</t>
  </si>
  <si>
    <t xml:space="preserve">Статистика </t>
  </si>
  <si>
    <t>Менеджмент</t>
  </si>
  <si>
    <t xml:space="preserve">Документационное обеспечение управления     </t>
  </si>
  <si>
    <t>Финансы, денежное обращение и кредит</t>
  </si>
  <si>
    <t>ОП 07</t>
  </si>
  <si>
    <t xml:space="preserve">Бухгалтерский учет </t>
  </si>
  <si>
    <t>Налоги и налогообложение</t>
  </si>
  <si>
    <t>Аудит</t>
  </si>
  <si>
    <t>ОП 10</t>
  </si>
  <si>
    <t>Анализ хозяйственной деятельности</t>
  </si>
  <si>
    <t xml:space="preserve">Технология отрасли строительства                                                                                                                                                                                                                                                                                                                                                                                                                                                                                                                                                                                                                                                                           </t>
  </si>
  <si>
    <t xml:space="preserve">Психология в профессиональной деятельности                                                                                                                                                                                                                                                                                                                                                                  </t>
  </si>
  <si>
    <t>Маркетинг</t>
  </si>
  <si>
    <t>Планирование и организация логистического процесса в организациях (подразделениях) различных сфер деятельности</t>
  </si>
  <si>
    <t>Основы планирования и организации логистического процесса в организациях (подразделениях)</t>
  </si>
  <si>
    <t>МДК. 01.02</t>
  </si>
  <si>
    <t>Документационное обеспечение логистических процессов</t>
  </si>
  <si>
    <t>УП.01</t>
  </si>
  <si>
    <t>Производственная практика (практика по профилю специальности)</t>
  </si>
  <si>
    <t>Управление логистическими процессами в закупках, производстве и распределении</t>
  </si>
  <si>
    <t>Основы управления логистическими процессами в закупках, производстве и распределении</t>
  </si>
  <si>
    <t>Оценка рентабельности системы складирования и оптимизация внутрипроизводственных потоковых процессов</t>
  </si>
  <si>
    <t>МДК. 02.03</t>
  </si>
  <si>
    <t>Оптимизация процессов транспортировки и проведение оценки стоимости затрат на хранение товарных запасов</t>
  </si>
  <si>
    <t xml:space="preserve">Производственная практика </t>
  </si>
  <si>
    <t>Оптимизация ресурсов организаций (подразделений), связанных с материальными и нематериальными потоками</t>
  </si>
  <si>
    <t>МДК.03.01</t>
  </si>
  <si>
    <t>Оптимизация ресурсов организаций (подразделений)</t>
  </si>
  <si>
    <t>МДК.03.02</t>
  </si>
  <si>
    <t>Оценка инвестиционных проектов в логистической системе</t>
  </si>
  <si>
    <t xml:space="preserve">Оценка эффективности работы логистических систем и контроль логистических операций </t>
  </si>
  <si>
    <t>МДК. 04.01</t>
  </si>
  <si>
    <t xml:space="preserve">Основы контроля и оценки эффективности функционирования логистических систем и операций </t>
  </si>
  <si>
    <t>4</t>
  </si>
  <si>
    <t xml:space="preserve"> информационных технологий в профессиональной деятельности</t>
  </si>
  <si>
    <t>Экономики организации</t>
  </si>
  <si>
    <t>Статистики</t>
  </si>
  <si>
    <t>Документационного обеспечения управления</t>
  </si>
  <si>
    <t xml:space="preserve">правововых основ профессиональной деятельности, </t>
  </si>
  <si>
    <t>Бухгалтерского учета, налогообложения и аудита</t>
  </si>
  <si>
    <t>Финансов, денежного обращения и кредитов</t>
  </si>
  <si>
    <t>Анализа финансово-хозяйственной деятельности</t>
  </si>
  <si>
    <t>Безопасности жизнедеятельности</t>
  </si>
  <si>
    <t>Междисциплинарных курсов</t>
  </si>
  <si>
    <t>Компьютеризации  профессиональной деятельности</t>
  </si>
  <si>
    <t>Технических средств обучения</t>
  </si>
  <si>
    <t>Учебный центр логистики</t>
  </si>
  <si>
    <t>№</t>
  </si>
  <si>
    <t>1.</t>
  </si>
  <si>
    <t xml:space="preserve">Настоящий учебный план программы подготовки специалистов среднего звена по специальности среднего профессионального образования 38.02.03 Операционная деятельность в логистике Государственного бюджетного профессионального образовательного учреждения Иркутской области «Братский промышленный техникум» разработан на основе Федерального государственного образовательного стандарта по специальности среднего профессионального образования (далее – СПО), утвержденного приказом Министерства образования и науки Российской Федерации № 834 от 28 июля 2014 г., зарегистрированного Министерством юстиции (рег. № 33727 от 21.08.2014)   38.02.03 Операционная деятельность в логистике
</t>
  </si>
  <si>
    <t>Федеральный государственный образовательный стандарт среднего профессионального образования, утвержденный приказом Министерства образования и науки Российской Федерации № 834 от 28 июля 2014 г., зарегистрированный Министерством юстиции (рег. № 33727 от 21.08.2014) 38.02.03 Операционная деятельность в логистике;</t>
  </si>
  <si>
    <t>7. Приказ Минобразования России от 14.06.2013 №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t>
  </si>
  <si>
    <t>6. Рекомендации департамента государственной политики в сфере подготовки рабочих кадров и ДПО Минобрнауки РФ от 19.12.2014 № 06 – 1225;</t>
  </si>
  <si>
    <t>8.  Устав ГБПОУ «Братский промышленный техникум»;</t>
  </si>
  <si>
    <t>9. Положение о требованиях к основной рабочей документации по обеспечению реализации ФГОС (Согласовано методическим советом техникума, протокол № 2 от 06.02.2014) и иные нормативные акты федерального, регионального и локального уровня.</t>
  </si>
  <si>
    <t xml:space="preserve">           -   максимальный объем аудиторной учебной нагрузки обучающихся при освоении образовательной программы СПО в заочной форме составляет 160 часов</t>
  </si>
  <si>
    <r>
      <rPr>
        <sz val="7"/>
        <rFont val="Times New Roman"/>
        <family val="1"/>
        <charset val="204"/>
      </rPr>
      <t xml:space="preserve">                     </t>
    </r>
    <r>
      <rPr>
        <sz val="12"/>
        <rFont val="Times New Roman"/>
        <family val="1"/>
        <charset val="204"/>
      </rPr>
      <t xml:space="preserve">при освоении обучающимися основной профессиональной образовательной программы предусмотрено выполнение: курсовой работы по междисциплинарному курсу </t>
    </r>
    <r>
      <rPr>
        <sz val="12"/>
        <color rgb="FF000000"/>
        <rFont val="Times New Roman"/>
        <family val="1"/>
        <charset val="204"/>
      </rPr>
      <t>МДК.01.01 Основы планирования и организации логистического процесса  в организациях (подразделениях);</t>
    </r>
  </si>
  <si>
    <t xml:space="preserve">               по дисциплине "Физическая культура" предусмотрены занятия в объеме 4 часов, которые проводятся как установочные;</t>
  </si>
  <si>
    <r>
      <rPr>
        <sz val="7"/>
        <rFont val="Times New Roman"/>
        <family val="1"/>
        <charset val="204"/>
      </rPr>
      <t xml:space="preserve">                         </t>
    </r>
    <r>
      <rPr>
        <sz val="12"/>
        <rFont val="Times New Roman"/>
        <family val="1"/>
        <charset val="204"/>
      </rPr>
      <t xml:space="preserve">определены следующие виды оценки качества освоения обучающимися основной профессиональной образовательной программы: </t>
    </r>
    <r>
      <rPr>
        <i/>
        <sz val="12"/>
        <rFont val="Times New Roman"/>
        <family val="1"/>
        <charset val="204"/>
      </rPr>
      <t>текущий контроль</t>
    </r>
    <r>
      <rPr>
        <sz val="12"/>
        <rFont val="Times New Roman"/>
        <family val="1"/>
        <charset val="204"/>
      </rPr>
      <t xml:space="preserve"> знаний, который проводится за счет времени, отведенного на изучение учебных дисциплин и профессиональных модулей; </t>
    </r>
    <r>
      <rPr>
        <i/>
        <sz val="12"/>
        <rFont val="Times New Roman"/>
        <family val="1"/>
        <charset val="204"/>
      </rPr>
      <t>промежуточный контроль (зачеты и дифференцированные зачеты, итоговой псьменной  контрольной работы),</t>
    </r>
    <r>
      <rPr>
        <sz val="12"/>
        <rFont val="Times New Roman"/>
        <family val="1"/>
        <charset val="204"/>
      </rPr>
      <t xml:space="preserve"> которые проводятся за счет времени, отведенного на изучение учебных дисциплин и профессиональных модулей; </t>
    </r>
    <r>
      <rPr>
        <i/>
        <sz val="12"/>
        <rFont val="Times New Roman"/>
        <family val="1"/>
        <charset val="204"/>
      </rPr>
      <t>экзамены</t>
    </r>
    <r>
      <rPr>
        <sz val="12"/>
        <rFont val="Times New Roman"/>
        <family val="1"/>
        <charset val="204"/>
      </rPr>
      <t>, которые проводятся в дни свободные от учебных занятий за счет времени, отведенного на промежуточную аттестацию;</t>
    </r>
  </si>
  <si>
    <r>
      <rPr>
        <sz val="7"/>
        <rFont val="Times New Roman"/>
        <family val="1"/>
        <charset val="204"/>
      </rPr>
      <t>        </t>
    </r>
    <r>
      <rPr>
        <sz val="12"/>
        <rFont val="Times New Roman"/>
        <family val="1"/>
        <charset val="204"/>
      </rPr>
      <t>     государственная итоговая аттестация включает подготовку и защиту выпускной квалификационной работы по специальности СПО Операционная деятельность в логистике в форме дипломной работы;
         государственные экзамены данным учебным планом не предусмотрены</t>
    </r>
    <r>
      <rPr>
        <sz val="7"/>
        <rFont val="Times New Roman"/>
        <family val="1"/>
        <charset val="204"/>
      </rPr>
      <t xml:space="preserve">
</t>
    </r>
  </si>
  <si>
    <t xml:space="preserve">Объем времени (648 часов) вариативной части циклов ППССЗ, определенный  ФГОС СПО по специальности Операционная деятельность в логистике  распределен следующим образом:
- 480 часов на увеличение объема времени, отведенного на дисциплины и профессиональные модули обязательной (инвариантной) части, а именно: 102 часа на увеличение профессиональных модулей; 378 часов на увеличение цикла общепрофессиональных дисциплин. 
- 168 часов на введение новых дисциплин в соответствии с потребностями работодателей, спецификой образовательного учреждения и рекомендациями Министерства образования Иркутской области (Распоряжение министерства образования Иркутской области от 22.09.2014 № «О внесении изменений в распоряжение министерства образования Иркутской области № 617 – мр от 10.06.2016»), а именно: Технология отрасли строительства – 32 часа, Основы предпринимательской деятельности – 32 часа, Эффективное поведение на рынке труда  – 32 часа, Психология в профессиональной деятельности – 32часа, Маркетинг – 40часа. Обоснование:
</t>
  </si>
  <si>
    <t>Бухгалтерский учет</t>
  </si>
  <si>
    <t>Психология в профессиональной деятельности</t>
  </si>
  <si>
    <r>
      <t xml:space="preserve">ПМ 01 </t>
    </r>
    <r>
      <rPr>
        <sz val="12"/>
        <color rgb="FF000000"/>
        <rFont val="Times New Roman"/>
        <family val="1"/>
        <charset val="204"/>
      </rPr>
      <t>Планирование и организация логистического процесса в организациях (подразделениях) различных сфер деятельности</t>
    </r>
  </si>
  <si>
    <r>
      <t xml:space="preserve">ПМ 02 </t>
    </r>
    <r>
      <rPr>
        <sz val="12"/>
        <color rgb="FF000000"/>
        <rFont val="Times New Roman"/>
        <family val="1"/>
        <charset val="204"/>
      </rPr>
      <t>Управление логистическими процессами в закупках, производстве и распределении</t>
    </r>
  </si>
  <si>
    <t>ПМ 03 Оптимизация ресурсов организаций (подразделений), связанных с материальными и нематериальными потоками</t>
  </si>
  <si>
    <t>ПМ 04 Оценка эффективности работы логистических систем и контроль логистических операций</t>
  </si>
  <si>
    <t>Формирование у студентов целостного представления о предприятии, организации как субъекте предпринимательской деятельности.</t>
  </si>
  <si>
    <t>Формирование у студентов знаний методики ведения бухгалтерского учета на предприятии</t>
  </si>
  <si>
    <t>Расширение кругозора будущих специалистов в области налогообложения.</t>
  </si>
  <si>
    <t>Формирование у студентов знаний методики анализа хозяйственной деятельности  экономического субъекта.</t>
  </si>
  <si>
    <t>Расширение кругозора будущих специалистов в области продвижения товаров, работ, услуг на рынке.</t>
  </si>
  <si>
    <t xml:space="preserve">Целесообразное формирование психических свойств, необходимых для работы в коллективе и команде, с широким кругом пользователей бухгалтерской отчетности. </t>
  </si>
  <si>
    <t xml:space="preserve">Формирование у студентов знаний планирования и организации логистического процесса.  </t>
  </si>
  <si>
    <t>Формирование у студентов знаний порядка  управления логистическими процессами в закупках, производстве и распределении</t>
  </si>
  <si>
    <t xml:space="preserve">РФормирование у студентов знаний методов оптимизации ресурсов организации, связанных с материальными и нематериальными потоками. </t>
  </si>
  <si>
    <t>Формирование у студентов знаний  способов и методов оценки эффективности работы логистических систем и контроля логистических операций</t>
  </si>
  <si>
    <t>Формирование профессиональных компетенций по расчету экономических показателей работы предприятия.</t>
  </si>
  <si>
    <t>Формирование профессиональных компетенций по ведению бухгалтерского учета на  предприятия.</t>
  </si>
  <si>
    <t>Формирование у студентов более качественных знаний по определению налоговой базы, порядку исчисления налогов и сборов</t>
  </si>
  <si>
    <t>Знание специальных способов и методов проведения анализа хозяйственной деятельности   на предприятии</t>
  </si>
  <si>
    <t>Формирование у студентов  представления  о сегментировании рынка, основных системах продвижения на рынке товаров, работ и услуг, основах рекламирования своей продукции.</t>
  </si>
  <si>
    <t>Воспитание высоких морально-нравственных качеств, тренировка и совершенствование психологических личностных качеств, а также идеомоторная и аутогенная тренировка.</t>
  </si>
  <si>
    <t xml:space="preserve">Формирование профессиональных компетенций по планированию и организации логистического процесса в организациях различных сфер деятельности.     </t>
  </si>
  <si>
    <t xml:space="preserve">Формирование профессиональных компетенции по управлению логистическими процессами  в закупках, производстве и распределении.  </t>
  </si>
  <si>
    <t xml:space="preserve">Формирование профессиональных компетенций по  оптимизации ресурсов организаций, связанных с материальными и нематериальными потоками. </t>
  </si>
  <si>
    <t>Формирование профессиональных компетенций    для проведения оценки эффективности работы логистических систем и контроля логистических операций.</t>
  </si>
  <si>
    <t>Предложенное распределение вариативной части циклов основной профессиональной образовательной программы дает возможность расширения и углубления подготовки, определяемой содержанием обязательной (инвариантной) части, получение дополнительных компетенций, умений и знаний, необходимых для обеспечения конкурентоспособности выпускника по специальности СПО Операционная деятельность в логистике в соответствии с запросами регионального рынка труда и возможностей продолжения образования.</t>
  </si>
  <si>
    <t xml:space="preserve">Формы и порядок проведения промежуточной аттестации определены локальным актом техникума - «Положение об организации промежуточной аттестации обучающихся».
Промежуточная аттестация включает: зачет, дифференцированный зачет и экзамен. Определение форм проведения промежуточной аттестации происходит в соответствии с учебной нагрузкой, профессиональной значимостью и дидактической целесообразностью каждой дисциплины и профессионального модуля. Количество экзаменов в учебном году не превышает – восьми. Количество зачетов и дифференцированных зачетов – не более десяти в учебном году. Зачеты и дифференцированные зачеты проводятся за счет времени, отводимого на изучение учебной дисциплины (профессионального модуля). Экзамены проводятся в дни, свободные от учебных занятий.
На промежуточную аттестацию по всем дисциплинам учебного плана предусмотрено 8 недель в течение всего срока обучения. 
Промежуточная аттестация в форме экзамена предусматривается по следующим учебным дисциплинам:  Экономика организации;  Бухгалтерский учет; Безопасность жизнедеятельности; 
Учебным планом предусматриваются экзамены квалификационные по следующим профессиональным модулям: ПМ 01 Планирование и организация логистического процесса в организациях (подразделениях) различных сфер деятельности; ПМ 02 Управление логистическими процессами в закупках, производстве и распределении; ПМ 03 Оптимизация ресурсов организаций (подразделений), связанных с материальными и нематериальными потоками; ПМ 04 Оценка эффективности работы логистических систем и контроль логистических операций.
</t>
  </si>
  <si>
    <t>2 недель</t>
  </si>
  <si>
    <t>8 недель</t>
  </si>
  <si>
    <t xml:space="preserve">При освоении обучающимися ППССЗ по специальности Операционная деятельность в логистике предусмотрены следующие виды практики: учебная (для выработки навыков) и производственная (для формирования компетенций). Производственная практика состоит из двух этапов: практики по профилю специальности и преддипломной практики. Учебная практика и производственная практика проводятся при освоении обучающимися профессиональных компетенций в рамках профессиональных модулей.  
Учебная практика и производственная практика (по профилю специальности) для обучающихся Братского промышленного техникума являются составной частью ППССЗ по специальности Операционная деятельность в логистике. Они проводятся в соответствии с Положением о практике обучающихся, осваивающих основные профессиональные образовательные программы среднего профессионального образования (Приказ Минобрнауки России от 18.04. 2013 г. N 291). 
В состав профессиональных модулей входят все указанные в ФГОС СПО по специальности Операционная деятельность в логистике междисциплинарные курсы. При освоении обучающимися профессиональных модулей учебная практика и производственная практика (по профилю специальности), в указанном ФГОС объеме – 10 недель, распределена следующим образом:
</t>
  </si>
  <si>
    <t>Консультации на учебную группу по 60 часов в год</t>
  </si>
  <si>
    <t>2.</t>
  </si>
  <si>
    <t>3.</t>
  </si>
  <si>
    <t>4.</t>
  </si>
  <si>
    <t>5.</t>
  </si>
  <si>
    <t>6.</t>
  </si>
  <si>
    <t>7.</t>
  </si>
  <si>
    <t>8.</t>
  </si>
  <si>
    <t>9.</t>
  </si>
  <si>
    <t>10.</t>
  </si>
  <si>
    <t>11.</t>
  </si>
  <si>
    <t>12.</t>
  </si>
  <si>
    <t>13.</t>
  </si>
  <si>
    <t>14.</t>
  </si>
  <si>
    <t>15.</t>
  </si>
  <si>
    <t>3. Перечень кабинетов, лабораторий и др. для подготовки по  специальности СПО 38.02.03 Операционная деятельность в логистике</t>
  </si>
  <si>
    <t>Государственная итоговая аттестация включает: "Подготовка выпускной квалификационной работы" в объеме 5 недель и "Защита выпускний квалификационной работы" в объеме 1 неделя. Данный учебный план определяет выпускную квалификационную  в форме дипломной работы. При этом выдержаны обязательные требования - соответствие тематики дипломных работ содержанию одного или нескольких профессиональных модулей.</t>
  </si>
  <si>
    <t xml:space="preserve">Обучающемуся предоставляется право выбора темы дипломной работы, в том числе предложение своей тематики с необходимым обоснованием целесообразности ее разработки для практического применения.  </t>
  </si>
  <si>
    <t xml:space="preserve">Обучающемуся предоставляется право выбора темы дипломной работы, в том числе предложения своей тематики с необходимым обоснованием целесообразности ее разработки для практического применения. При этом тематика дипломной работы должна соответствовать содержанию одного или нескольких профессиональных модулей, входящих в ППССЗ по специальности Операционная деятельность в логистике.
Примерная тематика дипломных работ  по специальности СПО Операционная деятельность в логистике:
1. Разработка   системы   управления   товарными   запасами   предприятия  (подразделения).
2. Совершенствование логистической системы предприятия (подразделения).
3. Оптимизация структуры запасов предприятия (подразделения).
4. Совершенствование   методов   планирования   потребности   предприятия (подразделения) в запасах сырья (полуфабрикатов).
5. Разработка усовершенствованной модели движения транспорта на предприятии.
6.  Совершенствование  системы  качества  процессов  материально-технического снабжения предприятия.
7. Совершенствование  системы  качества  процессов  производства  продукции предприятия (подразделения).
8. Разработка логистического и маркетингового плана вывода товара на рынок.
9. Пути повышения конкурентоспособности логистического сервиса предприятия на рынке.
11. Пути повышения эффективности процесса снабжения на предприятии.
11. Разработка  модели  оценки  эффективности  деятельности  предприятия (подразделения).
12. Совершенствование системы контролинга на предприятии (подразделении).
13. Пути повышения эффективности процесса производства на предприятии.
14. Пути повышения эффективности управления запасами  на предприятии.
15. Совершенствование функциональной структуры и распределения обязанностей подразделения предприятия.
16. Методы снижения себестоимости продукции предприятия.
17.  Обоснование  инвестиционного  проекта  создания  предприятия  (производства продукции,  внедрения  нового  и  модернизации  существующего  оборудования, изменения технологического процесса, использования другого сырья и т. п.).
18. Пути улучшения логистического сервиса  предприятия.
19. Пути снижения затрат на производство продукции.
20. Разработка проекта «Терминальный комплекс будущего».
21. Разработка проекта « Идеальный склад ответственного хранения».
22. Разработка проекта «Идеальная транспортная компания».
23. Влияния информационных потоков на оптимизацию процессов транспортировки.
24. Особенности организации каналов распределения на рынке услуг (на примере какой-либо компании в сфере клиринга, консалтинга, образования и т.д.)
25.  Особенности  организации  системы  дистрибуции  на  российском  рынке  (на примере какой-либо компании).
26. Материальные потоки в производстве: планирование и управление (на примере...).
27. Построение  информационных моделей логистических бизнес- процессов,  направленных на совершенствование управления информационными сетями товаропотоков. 
28. Анализ эффективности функционирования информационных потоков на предприятии и в организации. 
29. Анализ и совершенствование логистических процессов предприятия
30. Назначение и характеристики информационно-компьютерных транспортных систем и программных продуктов. 
31. Оценка эффективности инвестиционных проектов развития производственно-логистических систем.
32. Инвестиции в промышленной логистике, объекты производственных инвестиций.
33. Разработка бизнес-плана инвестиционного проекта (на примере…).  и т.д.
</t>
  </si>
  <si>
    <r>
      <rPr>
        <sz val="7"/>
        <rFont val="Times New Roman"/>
        <family val="1"/>
        <charset val="204"/>
      </rPr>
      <t xml:space="preserve">                    </t>
    </r>
    <r>
      <rPr>
        <sz val="12"/>
        <color rgb="FF000000"/>
        <rFont val="Times New Roman"/>
        <family val="1"/>
        <charset val="204"/>
      </rPr>
      <t>предусмотрены консультации для обучающихся в объеме 60 часов на учебную группу на каждый учебный год;</t>
    </r>
  </si>
  <si>
    <t>5. Методические рекомендации  по организации учебного процесса по очно-заочной и заочной формам обучения в образовательных организациях, реализующих основные профессиональные образовательные программы среднего профессионального образования (Рекомендовано Минобрнауки России № 06-846 от 25.07.2015 г.);</t>
  </si>
  <si>
    <r>
      <t>Выполнение дипломного проекта с 18</t>
    </r>
    <r>
      <rPr>
        <u/>
        <sz val="12"/>
        <color indexed="8"/>
        <rFont val="Times New Roman"/>
        <family val="1"/>
        <charset val="204"/>
      </rPr>
      <t>.05.2021</t>
    </r>
    <r>
      <rPr>
        <sz val="12"/>
        <color indexed="8"/>
        <rFont val="Times New Roman"/>
        <family val="1"/>
        <charset val="204"/>
      </rPr>
      <t xml:space="preserve"> по </t>
    </r>
    <r>
      <rPr>
        <u/>
        <sz val="12"/>
        <color indexed="8"/>
        <rFont val="Times New Roman"/>
        <family val="1"/>
        <charset val="204"/>
      </rPr>
      <t>15.06.2021</t>
    </r>
    <r>
      <rPr>
        <sz val="12"/>
        <color indexed="8"/>
        <rFont val="Times New Roman"/>
        <family val="1"/>
        <charset val="204"/>
      </rPr>
      <t xml:space="preserve"> (всего 4 нед.)</t>
    </r>
  </si>
  <si>
    <r>
      <t>Защита дипломного проекта с 16</t>
    </r>
    <r>
      <rPr>
        <u/>
        <sz val="12"/>
        <color indexed="8"/>
        <rFont val="Times New Roman"/>
        <family val="1"/>
        <charset val="204"/>
      </rPr>
      <t>.06.2021</t>
    </r>
    <r>
      <rPr>
        <sz val="12"/>
        <color indexed="8"/>
        <rFont val="Times New Roman"/>
        <family val="1"/>
        <charset val="204"/>
      </rPr>
      <t xml:space="preserve"> по</t>
    </r>
    <r>
      <rPr>
        <u/>
        <sz val="12"/>
        <color indexed="8"/>
        <rFont val="Times New Roman"/>
        <family val="1"/>
        <charset val="204"/>
      </rPr>
      <t xml:space="preserve"> 30.06.2021 </t>
    </r>
    <r>
      <rPr>
        <sz val="12"/>
        <color indexed="8"/>
        <rFont val="Times New Roman"/>
        <family val="1"/>
        <charset val="204"/>
      </rPr>
      <t>(всего 2 нед.)</t>
    </r>
  </si>
  <si>
    <r>
      <rPr>
        <b/>
        <sz val="14"/>
        <color theme="1"/>
        <rFont val="Times New Roman"/>
        <family val="1"/>
        <charset val="204"/>
      </rPr>
      <t>2. План учебного процесса (</t>
    </r>
    <r>
      <rPr>
        <sz val="14"/>
        <color theme="1"/>
        <rFont val="Times New Roman"/>
        <family val="1"/>
        <charset val="204"/>
      </rPr>
      <t>программа подготовки специалистов среднего звена - ППССЗ)</t>
    </r>
  </si>
  <si>
    <r>
      <rPr>
        <b/>
        <sz val="11"/>
        <color theme="1"/>
        <rFont val="Times New Roman"/>
        <family val="1"/>
        <charset val="204"/>
      </rPr>
      <t xml:space="preserve">УЧЕБНЫЙ ПЛАН
</t>
    </r>
    <r>
      <rPr>
        <sz val="11"/>
        <color theme="1"/>
        <rFont val="Times New Roman"/>
        <family val="1"/>
        <charset val="204"/>
      </rPr>
      <t xml:space="preserve">
программы подготовки специалистов среднего звена
Государственного бюджетного профессионального образовательного учреждения Иркутской области
 «Братский промышленный техникум»
по специальности среднего профессионального образования  
</t>
    </r>
    <r>
      <rPr>
        <b/>
        <sz val="11"/>
        <color theme="1"/>
        <rFont val="Times New Roman"/>
        <family val="1"/>
        <charset val="204"/>
      </rPr>
      <t>38.02.03  Операционная деятельность в логистике  Л - 1 з</t>
    </r>
    <r>
      <rPr>
        <sz val="11"/>
        <color theme="1"/>
        <rFont val="Times New Roman"/>
        <family val="1"/>
        <charset val="204"/>
      </rPr>
      <t xml:space="preserve">
по программе базовой  подготовки
</t>
    </r>
  </si>
  <si>
    <r>
      <rPr>
        <sz val="11"/>
        <color theme="1"/>
        <rFont val="Times New Roman"/>
        <family val="1"/>
        <charset val="204"/>
      </rPr>
      <t>Утверждаю: 
Директор ГБПОУ  БПромТ
___________В.Г. Иванов
«_____»____________ 2018 г.
Приказ № ___ от «__»______
 М.П.</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</si>
</sst>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2"/>
      <name val="Times New Roman"/>
      <family val="1"/>
      <charset val="204"/>
    </font>
    <font>
      <b/>
      <sz val="12"/>
      <name val="Times New Roman"/>
      <family val="1"/>
      <charset val="204"/>
    </font>
    <font>
      <u/>
      <sz val="10"/>
      <color indexed="12"/>
      <name val="Arial"/>
      <family val="2"/>
      <charset val="204"/>
    </font>
    <font>
      <sz val="12"/>
      <color theme="1"/>
      <name val="Calibri"/>
      <family val="2"/>
      <scheme val="minor"/>
    </font>
    <font>
      <b/>
      <sz val="12"/>
      <color rgb="FF000000"/>
      <name val="Times New Roman"/>
      <family val="1"/>
      <charset val="204"/>
    </font>
    <font>
      <i/>
      <sz val="10"/>
      <color rgb="FF000000"/>
      <name val="Times New Roman"/>
      <family val="1"/>
      <charset val="204"/>
    </font>
    <font>
      <sz val="7"/>
      <name val="Times New Roman"/>
      <family val="1"/>
      <charset val="204"/>
    </font>
    <font>
      <sz val="11"/>
      <color rgb="FF000000"/>
      <name val="Times New Roman"/>
      <family val="1"/>
      <charset val="204"/>
    </font>
    <font>
      <sz val="11"/>
      <name val="Times New Roman"/>
      <family val="1"/>
      <charset val="204"/>
    </font>
    <font>
      <sz val="12"/>
      <color rgb="FF000000"/>
      <name val="Times New Roman"/>
      <family val="1"/>
      <charset val="204"/>
    </font>
    <font>
      <sz val="12"/>
      <name val="Symbol"/>
      <family val="1"/>
      <charset val="2"/>
    </font>
    <font>
      <i/>
      <sz val="12"/>
      <name val="Times New Roman"/>
      <family val="1"/>
      <charset val="204"/>
    </font>
    <font>
      <sz val="12"/>
      <color theme="1"/>
      <name val="Times New Roman"/>
      <family val="1"/>
      <charset val="204"/>
    </font>
    <font>
      <sz val="8"/>
      <color theme="1"/>
      <name val="Times New Roman"/>
      <family val="1"/>
      <charset val="204"/>
    </font>
    <font>
      <b/>
      <sz val="12"/>
      <color theme="1"/>
      <name val="Times New Roman"/>
      <family val="1"/>
      <charset val="204"/>
    </font>
    <font>
      <b/>
      <sz val="11"/>
      <color theme="1"/>
      <name val="Calibri"/>
      <family val="2"/>
      <scheme val="minor"/>
    </font>
    <font>
      <sz val="11"/>
      <color theme="1"/>
      <name val="Times New Roman"/>
      <family val="1"/>
      <charset val="204"/>
    </font>
    <font>
      <b/>
      <sz val="11"/>
      <color theme="1"/>
      <name val="Times New Roman"/>
      <family val="1"/>
      <charset val="204"/>
    </font>
    <font>
      <b/>
      <sz val="12"/>
      <color indexed="8"/>
      <name val="Times New Roman"/>
      <family val="1"/>
      <charset val="204"/>
    </font>
    <font>
      <sz val="12"/>
      <color indexed="8"/>
      <name val="Times New Roman"/>
      <family val="1"/>
      <charset val="204"/>
    </font>
    <font>
      <sz val="12"/>
      <color indexed="10"/>
      <name val="Times New Roman"/>
      <family val="1"/>
      <charset val="204"/>
    </font>
    <font>
      <sz val="12"/>
      <color rgb="FFFF0000"/>
      <name val="Times New Roman"/>
      <family val="1"/>
      <charset val="204"/>
    </font>
    <font>
      <u/>
      <sz val="12"/>
      <color indexed="8"/>
      <name val="Times New Roman"/>
      <family val="1"/>
      <charset val="204"/>
    </font>
    <font>
      <sz val="14"/>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07">
    <xf numFmtId="0" fontId="0" fillId="0" borderId="0" xfId="0"/>
    <xf numFmtId="0" fontId="0" fillId="0" borderId="0" xfId="0" applyAlignment="1">
      <alignment horizontal="left" vertical="top"/>
    </xf>
    <xf numFmtId="0" fontId="6" fillId="0" borderId="0" xfId="0" applyFont="1" applyAlignment="1">
      <alignment horizontal="left" vertical="top" indent="15"/>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1" xfId="0" applyFont="1" applyBorder="1" applyAlignment="1">
      <alignment horizontal="center" vertical="center" wrapText="1"/>
    </xf>
    <xf numFmtId="0" fontId="13" fillId="0" borderId="11" xfId="0" applyFont="1" applyBorder="1" applyAlignment="1">
      <alignment vertical="top" wrapText="1"/>
    </xf>
    <xf numFmtId="0" fontId="17" fillId="0" borderId="5" xfId="0" applyFont="1" applyBorder="1" applyAlignment="1">
      <alignment horizontal="center" vertical="center" wrapText="1"/>
    </xf>
    <xf numFmtId="0" fontId="17" fillId="0" borderId="3" xfId="0" applyFont="1" applyBorder="1" applyAlignment="1">
      <alignment vertical="center" wrapText="1"/>
    </xf>
    <xf numFmtId="0" fontId="13" fillId="0" borderId="7" xfId="0" applyFont="1" applyBorder="1" applyAlignment="1">
      <alignment horizontal="center" vertical="top" wrapText="1"/>
    </xf>
    <xf numFmtId="0" fontId="17" fillId="0" borderId="7" xfId="0" applyFont="1" applyBorder="1" applyAlignment="1">
      <alignment horizontal="center" vertical="top" wrapText="1"/>
    </xf>
    <xf numFmtId="0" fontId="0" fillId="0" borderId="0" xfId="0" applyAlignment="1"/>
    <xf numFmtId="0" fontId="0" fillId="0" borderId="12" xfId="0" applyBorder="1"/>
    <xf numFmtId="0" fontId="0" fillId="0" borderId="4" xfId="0" applyBorder="1"/>
    <xf numFmtId="0" fontId="0" fillId="0" borderId="0" xfId="0" applyAlignment="1"/>
    <xf numFmtId="0" fontId="8" fillId="0" borderId="1" xfId="0" applyFont="1" applyBorder="1" applyAlignment="1">
      <alignment horizontal="justify" vertical="center" wrapText="1"/>
    </xf>
    <xf numFmtId="0" fontId="9"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 fillId="0" borderId="1" xfId="0" applyFont="1" applyBorder="1" applyAlignment="1">
      <alignment vertical="center" wrapText="1"/>
    </xf>
    <xf numFmtId="0" fontId="10" fillId="0" borderId="1" xfId="0" applyFont="1" applyBorder="1" applyAlignment="1">
      <alignment vertical="center" wrapText="1"/>
    </xf>
    <xf numFmtId="0" fontId="4" fillId="0" borderId="0" xfId="0" applyFont="1"/>
    <xf numFmtId="0" fontId="2" fillId="0" borderId="1" xfId="0" applyFont="1" applyBorder="1" applyAlignment="1">
      <alignment horizontal="center" vertical="center" wrapText="1"/>
    </xf>
    <xf numFmtId="0" fontId="0" fillId="2" borderId="0" xfId="0" applyFill="1"/>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0" fontId="19" fillId="0" borderId="1" xfId="0" applyFont="1" applyBorder="1" applyAlignment="1">
      <alignment horizontal="center" wrapText="1"/>
    </xf>
    <xf numFmtId="0" fontId="19" fillId="0" borderId="2" xfId="0" applyFont="1" applyBorder="1" applyAlignment="1">
      <alignment horizontal="center" wrapText="1"/>
    </xf>
    <xf numFmtId="0" fontId="19" fillId="0" borderId="1" xfId="0" applyFont="1" applyBorder="1" applyAlignment="1">
      <alignment vertical="top" wrapText="1"/>
    </xf>
    <xf numFmtId="0" fontId="19" fillId="0" borderId="1" xfId="0" applyFont="1" applyBorder="1" applyAlignment="1">
      <alignment wrapText="1"/>
    </xf>
    <xf numFmtId="0" fontId="19" fillId="0" borderId="1" xfId="0" applyFont="1" applyFill="1" applyBorder="1" applyAlignment="1">
      <alignment wrapText="1"/>
    </xf>
    <xf numFmtId="0" fontId="19" fillId="0" borderId="3"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19" fillId="2" borderId="1" xfId="0" applyFont="1" applyFill="1" applyBorder="1" applyAlignment="1">
      <alignment horizontal="center" vertical="center" wrapText="1"/>
    </xf>
    <xf numFmtId="0" fontId="20" fillId="0" borderId="1" xfId="0" applyFont="1" applyBorder="1" applyAlignment="1">
      <alignment wrapText="1"/>
    </xf>
    <xf numFmtId="0" fontId="20" fillId="2" borderId="1" xfId="0" applyFont="1" applyFill="1" applyBorder="1" applyAlignment="1">
      <alignment wrapText="1"/>
    </xf>
    <xf numFmtId="0" fontId="2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2" borderId="1" xfId="0" applyFont="1" applyFill="1" applyBorder="1" applyAlignment="1">
      <alignment wrapText="1"/>
    </xf>
    <xf numFmtId="0" fontId="5" fillId="2" borderId="0" xfId="0" applyFont="1" applyFill="1" applyAlignment="1">
      <alignment horizontal="center" vertical="center"/>
    </xf>
    <xf numFmtId="0" fontId="19" fillId="2" borderId="7" xfId="0" applyFont="1" applyFill="1" applyBorder="1" applyAlignment="1">
      <alignment horizontal="center" vertical="center" wrapText="1"/>
    </xf>
    <xf numFmtId="0" fontId="20" fillId="2" borderId="2" xfId="0" applyFont="1" applyFill="1" applyBorder="1" applyAlignment="1">
      <alignment horizontal="center" vertical="center" wrapText="1"/>
    </xf>
    <xf numFmtId="14" fontId="19" fillId="2" borderId="3" xfId="0" applyNumberFormat="1" applyFont="1" applyFill="1" applyBorder="1" applyAlignment="1">
      <alignment horizontal="center" vertical="center" wrapText="1"/>
    </xf>
    <xf numFmtId="1" fontId="19" fillId="0" borderId="5" xfId="0" applyNumberFormat="1" applyFont="1" applyFill="1" applyBorder="1" applyAlignment="1">
      <alignment horizontal="center" vertical="center" wrapText="1"/>
    </xf>
    <xf numFmtId="1"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Border="1" applyAlignment="1">
      <alignment wrapText="1"/>
    </xf>
    <xf numFmtId="0" fontId="19" fillId="2" borderId="3" xfId="0" applyFont="1" applyFill="1" applyBorder="1" applyAlignment="1">
      <alignment horizontal="center" vertical="center" wrapText="1"/>
    </xf>
    <xf numFmtId="0" fontId="5" fillId="0" borderId="2" xfId="0" applyFont="1" applyBorder="1" applyAlignment="1">
      <alignment horizontal="center" vertical="center" wrapText="1"/>
    </xf>
    <xf numFmtId="0" fontId="10" fillId="2" borderId="1" xfId="0" applyFont="1" applyFill="1" applyBorder="1" applyAlignment="1">
      <alignment vertical="center" wrapText="1"/>
    </xf>
    <xf numFmtId="0" fontId="1" fillId="2" borderId="5" xfId="0" applyFont="1" applyFill="1" applyBorder="1"/>
    <xf numFmtId="0" fontId="1" fillId="2" borderId="1" xfId="0" applyFont="1" applyFill="1" applyBorder="1"/>
    <xf numFmtId="0" fontId="1" fillId="2" borderId="1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5" xfId="0" applyFont="1" applyFill="1" applyBorder="1" applyAlignment="1">
      <alignment wrapText="1"/>
    </xf>
    <xf numFmtId="0" fontId="1" fillId="2" borderId="1" xfId="0" applyFont="1" applyFill="1" applyBorder="1" applyAlignment="1">
      <alignment wrapText="1"/>
    </xf>
    <xf numFmtId="0" fontId="10" fillId="0" borderId="2" xfId="0" applyFont="1" applyBorder="1" applyAlignment="1">
      <alignment vertical="center" wrapText="1"/>
    </xf>
    <xf numFmtId="0" fontId="10" fillId="2" borderId="2" xfId="0" applyFont="1" applyFill="1" applyBorder="1" applyAlignment="1">
      <alignment vertical="center" wrapText="1"/>
    </xf>
    <xf numFmtId="0" fontId="1" fillId="2" borderId="1" xfId="0" applyFont="1" applyFill="1" applyBorder="1" applyAlignment="1">
      <alignment horizontal="center" vertical="center"/>
    </xf>
    <xf numFmtId="0" fontId="1" fillId="2" borderId="10" xfId="0" applyFont="1" applyFill="1" applyBorder="1" applyAlignment="1">
      <alignment horizontal="center" vertical="center"/>
    </xf>
    <xf numFmtId="0" fontId="19" fillId="2" borderId="5" xfId="0" applyFont="1" applyFill="1" applyBorder="1" applyAlignment="1">
      <alignment wrapText="1"/>
    </xf>
    <xf numFmtId="49" fontId="19" fillId="2" borderId="3"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20" fillId="2" borderId="5" xfId="0" applyFont="1" applyFill="1" applyBorder="1" applyAlignment="1">
      <alignment wrapText="1"/>
    </xf>
    <xf numFmtId="49" fontId="20"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5" fillId="2" borderId="1" xfId="0" applyFont="1" applyFill="1" applyBorder="1" applyAlignment="1">
      <alignment horizontal="justify" vertical="center" wrapText="1"/>
    </xf>
    <xf numFmtId="0" fontId="22" fillId="2" borderId="1" xfId="0" applyFont="1" applyFill="1" applyBorder="1" applyAlignment="1">
      <alignment wrapText="1"/>
    </xf>
    <xf numFmtId="0" fontId="15" fillId="2" borderId="5" xfId="0" applyFont="1" applyFill="1" applyBorder="1" applyAlignment="1">
      <alignment horizontal="center" vertical="center"/>
    </xf>
    <xf numFmtId="0" fontId="15" fillId="2" borderId="1" xfId="0" applyFont="1" applyFill="1" applyBorder="1" applyAlignment="1">
      <alignment vertical="center"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1" fontId="19" fillId="2" borderId="7" xfId="0" applyNumberFormat="1" applyFont="1" applyFill="1" applyBorder="1" applyAlignment="1">
      <alignment horizontal="center" vertical="center" wrapText="1"/>
    </xf>
    <xf numFmtId="1" fontId="2" fillId="2" borderId="7" xfId="0" applyNumberFormat="1" applyFont="1" applyFill="1" applyBorder="1" applyAlignment="1">
      <alignment horizontal="center" vertical="center"/>
    </xf>
    <xf numFmtId="1" fontId="19" fillId="2" borderId="1" xfId="0" applyNumberFormat="1" applyFont="1" applyFill="1" applyBorder="1" applyAlignment="1">
      <alignment horizontal="center" vertical="center" wrapText="1"/>
    </xf>
    <xf numFmtId="0" fontId="5" fillId="0" borderId="3" xfId="0" applyFont="1" applyBorder="1" applyAlignment="1">
      <alignment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8" xfId="0" applyFont="1" applyBorder="1" applyAlignment="1">
      <alignment vertical="center" wrapText="1"/>
    </xf>
    <xf numFmtId="0" fontId="20" fillId="0" borderId="1" xfId="0" applyFont="1" applyBorder="1" applyAlignment="1">
      <alignment horizontal="center" vertical="top" wrapText="1"/>
    </xf>
    <xf numFmtId="0" fontId="20" fillId="0" borderId="1" xfId="0" applyFont="1" applyBorder="1" applyAlignment="1">
      <alignment horizontal="center" wrapText="1"/>
    </xf>
    <xf numFmtId="0" fontId="1" fillId="0" borderId="3" xfId="0" applyFont="1" applyBorder="1" applyAlignment="1">
      <alignment vertical="center" wrapText="1"/>
    </xf>
    <xf numFmtId="1" fontId="19" fillId="0" borderId="1" xfId="0" applyNumberFormat="1" applyFont="1" applyBorder="1" applyAlignment="1">
      <alignment horizontal="center" wrapText="1"/>
    </xf>
    <xf numFmtId="0" fontId="17" fillId="0" borderId="1" xfId="0" applyFont="1" applyBorder="1" applyAlignment="1">
      <alignment vertical="top" wrapText="1"/>
    </xf>
    <xf numFmtId="0" fontId="17" fillId="0" borderId="1" xfId="0" applyFont="1" applyBorder="1" applyAlignment="1">
      <alignment horizontal="left"/>
    </xf>
    <xf numFmtId="0" fontId="17" fillId="0" borderId="1" xfId="0" applyFont="1" applyBorder="1"/>
    <xf numFmtId="0" fontId="17" fillId="0" borderId="1" xfId="0" applyFont="1" applyBorder="1" applyAlignment="1">
      <alignment horizontal="left" wrapText="1"/>
    </xf>
    <xf numFmtId="0" fontId="17" fillId="0" borderId="3" xfId="0" applyFont="1" applyBorder="1" applyAlignment="1"/>
    <xf numFmtId="0" fontId="17" fillId="0" borderId="5" xfId="0" applyFont="1" applyBorder="1" applyAlignment="1"/>
    <xf numFmtId="0" fontId="18" fillId="0" borderId="1" xfId="0" applyFont="1" applyBorder="1"/>
    <xf numFmtId="0" fontId="18" fillId="0" borderId="1" xfId="0" applyFont="1" applyBorder="1" applyAlignment="1">
      <alignment vertical="top" wrapText="1"/>
    </xf>
    <xf numFmtId="0" fontId="0" fillId="0" borderId="0" xfId="0" applyAlignment="1">
      <alignment wrapText="1"/>
    </xf>
    <xf numFmtId="0" fontId="0" fillId="0" borderId="0" xfId="0" applyAlignment="1"/>
    <xf numFmtId="0" fontId="17" fillId="0" borderId="0" xfId="0" applyFont="1" applyAlignment="1">
      <alignment horizontal="center" vertical="top" wrapText="1"/>
    </xf>
    <xf numFmtId="0" fontId="0" fillId="0" borderId="0" xfId="0" applyAlignment="1">
      <alignment horizontal="center" vertical="top"/>
    </xf>
    <xf numFmtId="0" fontId="17" fillId="0" borderId="0" xfId="0" applyFont="1" applyAlignment="1">
      <alignment wrapText="1"/>
    </xf>
    <xf numFmtId="0" fontId="17" fillId="0" borderId="0" xfId="0" applyFont="1" applyAlignment="1"/>
    <xf numFmtId="0" fontId="2" fillId="0" borderId="3" xfId="1" applyFont="1" applyBorder="1" applyAlignment="1" applyProtection="1">
      <alignment horizontal="center" vertical="center" wrapText="1"/>
      <protection locked="0"/>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0" fillId="0" borderId="11" xfId="0" applyFont="1" applyBorder="1" applyAlignment="1">
      <alignment wrapText="1"/>
    </xf>
    <xf numFmtId="0" fontId="20" fillId="0" borderId="12" xfId="0" applyFont="1" applyBorder="1" applyAlignment="1">
      <alignment wrapText="1"/>
    </xf>
    <xf numFmtId="0" fontId="20" fillId="0" borderId="13" xfId="0" applyFont="1" applyBorder="1" applyAlignment="1">
      <alignment wrapText="1"/>
    </xf>
    <xf numFmtId="0" fontId="20" fillId="0" borderId="8" xfId="0" applyFont="1" applyBorder="1" applyAlignment="1">
      <alignment horizontal="left" wrapText="1"/>
    </xf>
    <xf numFmtId="0" fontId="20" fillId="0" borderId="9"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3" xfId="0" applyFont="1" applyBorder="1" applyAlignment="1">
      <alignment horizontal="left" wrapText="1"/>
    </xf>
    <xf numFmtId="0" fontId="19" fillId="2" borderId="2" xfId="0" applyFont="1" applyFill="1" applyBorder="1" applyAlignment="1">
      <alignment horizontal="center" wrapText="1"/>
    </xf>
    <xf numFmtId="0" fontId="19" fillId="2" borderId="7" xfId="0" applyFont="1" applyFill="1" applyBorder="1" applyAlignment="1">
      <alignment horizontal="center" wrapText="1"/>
    </xf>
    <xf numFmtId="0" fontId="19" fillId="0" borderId="1" xfId="0" applyFont="1" applyBorder="1" applyAlignment="1">
      <alignment horizontal="center" vertical="center" textRotation="90" wrapText="1"/>
    </xf>
    <xf numFmtId="0" fontId="2"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3" xfId="1" applyFont="1" applyBorder="1" applyAlignment="1" applyProtection="1">
      <alignment horizontal="center" vertical="top" wrapText="1"/>
      <protection locked="0"/>
    </xf>
    <xf numFmtId="0" fontId="2" fillId="0" borderId="4" xfId="1" applyFont="1" applyBorder="1" applyAlignment="1" applyProtection="1">
      <alignment horizontal="center" vertical="top" wrapText="1"/>
      <protection locked="0"/>
    </xf>
    <xf numFmtId="0" fontId="2" fillId="0" borderId="5" xfId="1" applyFont="1" applyBorder="1" applyAlignment="1" applyProtection="1">
      <alignment horizontal="center" vertical="top" wrapText="1"/>
      <protection locked="0"/>
    </xf>
    <xf numFmtId="0" fontId="2" fillId="0" borderId="2" xfId="1" applyFont="1" applyBorder="1" applyAlignment="1" applyProtection="1">
      <alignment horizontal="center" vertical="center" textRotation="90" wrapText="1"/>
      <protection locked="0"/>
    </xf>
    <xf numFmtId="0" fontId="13" fillId="0" borderId="6" xfId="0" applyFont="1" applyBorder="1" applyAlignment="1">
      <alignment horizontal="center" vertical="center" textRotation="90" wrapText="1"/>
    </xf>
    <xf numFmtId="0" fontId="13" fillId="0" borderId="7" xfId="0" applyFont="1" applyBorder="1" applyAlignment="1">
      <alignment horizontal="center" vertical="center" textRotation="90" wrapText="1"/>
    </xf>
    <xf numFmtId="0" fontId="2" fillId="0" borderId="3" xfId="0" applyFont="1" applyBorder="1" applyAlignment="1">
      <alignment horizontal="right" vertical="center" wrapText="1"/>
    </xf>
    <xf numFmtId="0" fontId="13" fillId="0" borderId="5" xfId="0" applyFont="1" applyBorder="1" applyAlignment="1">
      <alignment horizontal="right" wrapText="1"/>
    </xf>
    <xf numFmtId="0" fontId="19" fillId="0" borderId="2" xfId="0" applyFont="1" applyBorder="1" applyAlignment="1">
      <alignment horizontal="center" vertical="center" textRotation="90" wrapText="1"/>
    </xf>
    <xf numFmtId="0" fontId="19" fillId="0" borderId="6" xfId="0" applyFont="1" applyBorder="1" applyAlignment="1">
      <alignment horizontal="center" vertical="center" textRotation="90" wrapText="1"/>
    </xf>
    <xf numFmtId="0" fontId="19" fillId="0" borderId="7" xfId="0" applyFont="1" applyBorder="1" applyAlignment="1">
      <alignment horizontal="center" vertical="center" textRotation="90" wrapText="1"/>
    </xf>
    <xf numFmtId="0" fontId="19" fillId="0" borderId="1" xfId="0" applyFont="1" applyBorder="1" applyAlignment="1">
      <alignment horizontal="center" vertical="center" wrapText="1"/>
    </xf>
    <xf numFmtId="0" fontId="20" fillId="0" borderId="3" xfId="0" applyFont="1" applyBorder="1" applyAlignment="1">
      <alignment wrapText="1"/>
    </xf>
    <xf numFmtId="0" fontId="20" fillId="0" borderId="4" xfId="0" applyFont="1" applyBorder="1" applyAlignment="1">
      <alignment wrapText="1"/>
    </xf>
    <xf numFmtId="0" fontId="20" fillId="0" borderId="5" xfId="0" applyFont="1" applyBorder="1" applyAlignment="1">
      <alignment wrapText="1"/>
    </xf>
    <xf numFmtId="0" fontId="20" fillId="0" borderId="3" xfId="0" applyFont="1" applyBorder="1" applyAlignment="1">
      <alignment horizontal="left" wrapText="1"/>
    </xf>
    <xf numFmtId="0" fontId="20" fillId="0" borderId="4" xfId="0" applyFont="1" applyBorder="1" applyAlignment="1">
      <alignment horizontal="left" wrapText="1"/>
    </xf>
    <xf numFmtId="0" fontId="20" fillId="0" borderId="5" xfId="0" applyFont="1" applyBorder="1" applyAlignment="1">
      <alignment horizontal="left"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9" fillId="0" borderId="8" xfId="0" applyFont="1" applyBorder="1" applyAlignment="1">
      <alignment wrapText="1"/>
    </xf>
    <xf numFmtId="0" fontId="19" fillId="0" borderId="9" xfId="0" applyFont="1" applyBorder="1" applyAlignment="1">
      <alignment wrapText="1"/>
    </xf>
    <xf numFmtId="0" fontId="19" fillId="0" borderId="10" xfId="0" applyFont="1" applyBorder="1" applyAlignment="1">
      <alignment wrapText="1"/>
    </xf>
    <xf numFmtId="0" fontId="19" fillId="0" borderId="1" xfId="0" applyFont="1" applyBorder="1" applyAlignment="1">
      <alignment horizontal="center" textRotation="90" wrapText="1"/>
    </xf>
    <xf numFmtId="0" fontId="19" fillId="0" borderId="2" xfId="0" applyFont="1" applyBorder="1" applyAlignment="1">
      <alignment horizontal="center" textRotation="90" wrapText="1"/>
    </xf>
    <xf numFmtId="0" fontId="19" fillId="0" borderId="3" xfId="0" applyFont="1" applyBorder="1" applyAlignment="1">
      <alignment wrapText="1"/>
    </xf>
    <xf numFmtId="0" fontId="19" fillId="0" borderId="4" xfId="0" applyFont="1" applyBorder="1" applyAlignment="1">
      <alignment wrapText="1"/>
    </xf>
    <xf numFmtId="0" fontId="19" fillId="0" borderId="5" xfId="0" applyFont="1" applyBorder="1" applyAlignment="1">
      <alignment wrapText="1"/>
    </xf>
    <xf numFmtId="0" fontId="20" fillId="0" borderId="1" xfId="0" applyFont="1" applyBorder="1" applyAlignment="1">
      <alignmen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20" fillId="0" borderId="1" xfId="0" applyFont="1" applyBorder="1" applyAlignment="1">
      <alignment horizontal="left" wrapText="1"/>
    </xf>
    <xf numFmtId="0" fontId="24" fillId="0" borderId="12" xfId="0" applyFont="1" applyBorder="1" applyAlignment="1"/>
    <xf numFmtId="0" fontId="19" fillId="0" borderId="3" xfId="0" applyFont="1" applyBorder="1" applyAlignment="1">
      <alignment horizontal="left" vertical="top"/>
    </xf>
    <xf numFmtId="0" fontId="19" fillId="0" borderId="4" xfId="0" applyFont="1" applyBorder="1" applyAlignment="1">
      <alignment horizontal="left" vertical="top"/>
    </xf>
    <xf numFmtId="0" fontId="19" fillId="0" borderId="5" xfId="0" applyFont="1" applyBorder="1" applyAlignment="1">
      <alignment horizontal="left" vertical="top"/>
    </xf>
    <xf numFmtId="0" fontId="20" fillId="0" borderId="2" xfId="0" applyFont="1" applyBorder="1" applyAlignment="1">
      <alignment horizontal="left" wrapText="1"/>
    </xf>
    <xf numFmtId="0" fontId="20" fillId="0" borderId="1" xfId="0" applyFont="1" applyBorder="1" applyAlignment="1">
      <alignment horizontal="center" vertical="center" wrapText="1"/>
    </xf>
    <xf numFmtId="0" fontId="19" fillId="0" borderId="3" xfId="0" applyFont="1" applyBorder="1" applyAlignment="1">
      <alignment horizontal="center" vertical="top" wrapText="1"/>
    </xf>
    <xf numFmtId="0" fontId="19" fillId="0" borderId="4" xfId="0" applyFont="1" applyBorder="1" applyAlignment="1">
      <alignment horizontal="center" vertical="top" wrapText="1"/>
    </xf>
    <xf numFmtId="0" fontId="19" fillId="0" borderId="5" xfId="0" applyFont="1" applyBorder="1" applyAlignment="1">
      <alignment horizontal="center" vertical="top" wrapText="1"/>
    </xf>
    <xf numFmtId="0" fontId="5" fillId="0" borderId="0" xfId="0" applyFont="1" applyAlignment="1">
      <alignment horizontal="center" vertical="center" wrapText="1"/>
    </xf>
    <xf numFmtId="0" fontId="4" fillId="0" borderId="0" xfId="0" applyFont="1" applyAlignment="1">
      <alignment wrapText="1"/>
    </xf>
    <xf numFmtId="0" fontId="18" fillId="0" borderId="3" xfId="0" applyFont="1" applyBorder="1" applyAlignment="1"/>
    <xf numFmtId="0" fontId="18" fillId="0" borderId="5" xfId="0" applyFont="1" applyBorder="1" applyAlignment="1"/>
    <xf numFmtId="0" fontId="18" fillId="0" borderId="3" xfId="0" applyFont="1" applyBorder="1" applyAlignment="1">
      <alignment horizontal="center" vertical="center"/>
    </xf>
    <xf numFmtId="0" fontId="18" fillId="0" borderId="5" xfId="0" applyFont="1" applyBorder="1" applyAlignment="1">
      <alignment horizontal="center" vertical="center"/>
    </xf>
    <xf numFmtId="0" fontId="17" fillId="0" borderId="3" xfId="0" applyFont="1" applyBorder="1" applyAlignment="1">
      <alignment wrapText="1"/>
    </xf>
    <xf numFmtId="0" fontId="17" fillId="0" borderId="5" xfId="0" applyFont="1" applyBorder="1" applyAlignment="1">
      <alignment wrapText="1"/>
    </xf>
    <xf numFmtId="0" fontId="17" fillId="0" borderId="3" xfId="0" applyFont="1" applyBorder="1" applyAlignment="1"/>
    <xf numFmtId="0" fontId="17" fillId="0" borderId="5" xfId="0" applyFont="1" applyBorder="1" applyAlignment="1"/>
    <xf numFmtId="0" fontId="13" fillId="0" borderId="0" xfId="0" applyFont="1" applyAlignment="1">
      <alignment vertical="top" wrapText="1"/>
    </xf>
    <xf numFmtId="0" fontId="0" fillId="0" borderId="0" xfId="0" applyAlignment="1">
      <alignment vertical="top" wrapText="1"/>
    </xf>
    <xf numFmtId="0" fontId="4" fillId="0" borderId="0" xfId="0" applyFont="1" applyAlignment="1"/>
    <xf numFmtId="0" fontId="13" fillId="0" borderId="0" xfId="0" applyFont="1" applyFill="1" applyBorder="1" applyAlignment="1">
      <alignment vertical="top" wrapText="1"/>
    </xf>
    <xf numFmtId="0" fontId="15" fillId="0" borderId="0" xfId="0" applyFont="1" applyAlignment="1">
      <alignment horizontal="center" vertical="top" wrapText="1"/>
    </xf>
    <xf numFmtId="0" fontId="16" fillId="0" borderId="0" xfId="0" applyFont="1" applyAlignment="1">
      <alignment horizontal="center" vertical="top" wrapText="1"/>
    </xf>
    <xf numFmtId="0" fontId="13" fillId="0" borderId="9" xfId="0" applyFont="1" applyBorder="1" applyAlignment="1">
      <alignment vertical="top" wrapText="1"/>
    </xf>
    <xf numFmtId="0" fontId="0" fillId="0" borderId="9" xfId="0" applyBorder="1" applyAlignment="1">
      <alignment vertical="top" wrapText="1"/>
    </xf>
    <xf numFmtId="0" fontId="8" fillId="0" borderId="1" xfId="0" applyFont="1" applyBorder="1" applyAlignment="1">
      <alignment horizontal="justify" vertical="center" wrapText="1"/>
    </xf>
    <xf numFmtId="0" fontId="1" fillId="0" borderId="0" xfId="0" applyFont="1" applyAlignment="1">
      <alignment horizontal="justify" vertical="center"/>
    </xf>
    <xf numFmtId="0" fontId="11" fillId="0" borderId="0" xfId="0" applyFont="1" applyAlignment="1">
      <alignment horizontal="justify" vertical="center"/>
    </xf>
    <xf numFmtId="0" fontId="1" fillId="0" borderId="0" xfId="0" applyFont="1" applyAlignment="1">
      <alignment horizontal="justify" vertical="center" wrapText="1"/>
    </xf>
    <xf numFmtId="0" fontId="5" fillId="0" borderId="0" xfId="0" applyFont="1" applyAlignment="1">
      <alignment horizontal="center" vertical="center"/>
    </xf>
    <xf numFmtId="0" fontId="1" fillId="0" borderId="12" xfId="0" applyFont="1" applyBorder="1" applyAlignment="1">
      <alignment horizontal="justify" vertical="top" wrapText="1"/>
    </xf>
    <xf numFmtId="0" fontId="0" fillId="0" borderId="12" xfId="0" applyBorder="1" applyAlignment="1">
      <alignment vertical="top"/>
    </xf>
    <xf numFmtId="0" fontId="13" fillId="0" borderId="0" xfId="0" applyFont="1" applyAlignment="1">
      <alignment horizontal="justify" vertical="center"/>
    </xf>
    <xf numFmtId="0" fontId="5" fillId="0" borderId="0" xfId="0" applyFont="1" applyAlignment="1">
      <alignment vertical="center"/>
    </xf>
    <xf numFmtId="0" fontId="10" fillId="0" borderId="0" xfId="0" applyFont="1" applyAlignment="1">
      <alignment horizontal="left" vertical="center" wrapText="1"/>
    </xf>
    <xf numFmtId="0" fontId="0" fillId="0" borderId="0" xfId="0" applyFont="1" applyAlignment="1"/>
    <xf numFmtId="0" fontId="5" fillId="0" borderId="0" xfId="0" applyFont="1" applyAlignment="1">
      <alignment horizontal="left" vertical="center" wrapText="1"/>
    </xf>
    <xf numFmtId="0" fontId="14" fillId="0" borderId="0" xfId="0" applyFont="1" applyAlignment="1">
      <alignment horizontal="justify" vertical="center"/>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144780</xdr:colOff>
      <xdr:row>20</xdr:row>
      <xdr:rowOff>152400</xdr:rowOff>
    </xdr:from>
    <xdr:to>
      <xdr:col>7</xdr:col>
      <xdr:colOff>988965</xdr:colOff>
      <xdr:row>70</xdr:row>
      <xdr:rowOff>114300</xdr:rowOff>
    </xdr:to>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780" y="4968240"/>
          <a:ext cx="7252605" cy="100584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J24"/>
  <sheetViews>
    <sheetView tabSelected="1" topLeftCell="A19" workbookViewId="0">
      <selection activeCell="A25" sqref="A25:I34"/>
    </sheetView>
  </sheetViews>
  <sheetFormatPr defaultRowHeight="14.4" x14ac:dyDescent="0.3"/>
  <cols>
    <col min="1" max="1" width="11.109375" customWidth="1"/>
    <col min="2" max="2" width="17.109375" customWidth="1"/>
    <col min="3" max="3" width="11.6640625" customWidth="1"/>
    <col min="4" max="4" width="12.88671875" customWidth="1"/>
    <col min="5" max="5" width="13.33203125" customWidth="1"/>
    <col min="6" max="6" width="13.44140625" customWidth="1"/>
    <col min="7" max="7" width="13.88671875" customWidth="1"/>
    <col min="8" max="8" width="17" customWidth="1"/>
    <col min="9" max="9" width="19.44140625" customWidth="1"/>
  </cols>
  <sheetData>
    <row r="6" spans="1:10" x14ac:dyDescent="0.3">
      <c r="H6" s="107" t="s">
        <v>279</v>
      </c>
      <c r="I6" s="108"/>
    </row>
    <row r="7" spans="1:10" x14ac:dyDescent="0.3">
      <c r="H7" s="108"/>
      <c r="I7" s="108"/>
    </row>
    <row r="8" spans="1:10" x14ac:dyDescent="0.3">
      <c r="H8" s="108"/>
      <c r="I8" s="108"/>
    </row>
    <row r="9" spans="1:10" x14ac:dyDescent="0.3">
      <c r="H9" s="108"/>
      <c r="I9" s="108"/>
    </row>
    <row r="10" spans="1:10" x14ac:dyDescent="0.3">
      <c r="H10" s="108"/>
      <c r="I10" s="108"/>
    </row>
    <row r="11" spans="1:10" x14ac:dyDescent="0.3">
      <c r="H11" s="108"/>
      <c r="I11" s="108"/>
    </row>
    <row r="12" spans="1:10" x14ac:dyDescent="0.3">
      <c r="H12" s="108"/>
      <c r="I12" s="108"/>
    </row>
    <row r="13" spans="1:10" x14ac:dyDescent="0.3">
      <c r="A13" s="109" t="s">
        <v>278</v>
      </c>
      <c r="B13" s="110"/>
      <c r="C13" s="110"/>
      <c r="D13" s="110"/>
      <c r="E13" s="110"/>
      <c r="F13" s="110"/>
      <c r="G13" s="110"/>
      <c r="H13" s="110"/>
      <c r="I13" s="110"/>
    </row>
    <row r="14" spans="1:10" x14ac:dyDescent="0.3">
      <c r="A14" s="110"/>
      <c r="B14" s="110"/>
      <c r="C14" s="110"/>
      <c r="D14" s="110"/>
      <c r="E14" s="110"/>
      <c r="F14" s="110"/>
      <c r="G14" s="110"/>
      <c r="H14" s="110"/>
      <c r="I14" s="110"/>
    </row>
    <row r="15" spans="1:10" x14ac:dyDescent="0.3">
      <c r="A15" s="110"/>
      <c r="B15" s="110"/>
      <c r="C15" s="110"/>
      <c r="D15" s="110"/>
      <c r="E15" s="110"/>
      <c r="F15" s="110"/>
      <c r="G15" s="110"/>
      <c r="H15" s="110"/>
      <c r="I15" s="110"/>
      <c r="J15" s="1"/>
    </row>
    <row r="16" spans="1:10" x14ac:dyDescent="0.3">
      <c r="A16" s="110"/>
      <c r="B16" s="110"/>
      <c r="C16" s="110"/>
      <c r="D16" s="110"/>
      <c r="E16" s="110"/>
      <c r="F16" s="110"/>
      <c r="G16" s="110"/>
      <c r="H16" s="110"/>
      <c r="I16" s="110"/>
    </row>
    <row r="17" spans="1:9" x14ac:dyDescent="0.3">
      <c r="A17" s="110"/>
      <c r="B17" s="110"/>
      <c r="C17" s="110"/>
      <c r="D17" s="110"/>
      <c r="E17" s="110"/>
      <c r="F17" s="110"/>
      <c r="G17" s="110"/>
      <c r="H17" s="110"/>
      <c r="I17" s="110"/>
    </row>
    <row r="18" spans="1:9" ht="105.75" customHeight="1" x14ac:dyDescent="0.3">
      <c r="A18" s="110"/>
      <c r="B18" s="110"/>
      <c r="C18" s="110"/>
      <c r="D18" s="110"/>
      <c r="E18" s="110"/>
      <c r="F18" s="110"/>
      <c r="G18" s="110"/>
      <c r="H18" s="110"/>
      <c r="I18" s="110"/>
    </row>
    <row r="20" spans="1:9" x14ac:dyDescent="0.3">
      <c r="G20" s="111"/>
      <c r="H20" s="112"/>
      <c r="I20" s="112"/>
    </row>
    <row r="21" spans="1:9" x14ac:dyDescent="0.3">
      <c r="G21" s="112"/>
      <c r="H21" s="112"/>
      <c r="I21" s="112"/>
    </row>
    <row r="22" spans="1:9" ht="78.75" customHeight="1" x14ac:dyDescent="0.3">
      <c r="G22" s="112"/>
      <c r="H22" s="112"/>
      <c r="I22" s="112"/>
    </row>
    <row r="23" spans="1:9" x14ac:dyDescent="0.3">
      <c r="G23" s="112"/>
      <c r="H23" s="112"/>
      <c r="I23" s="112"/>
    </row>
    <row r="24" spans="1:9" ht="25.5" customHeight="1" x14ac:dyDescent="0.3"/>
  </sheetData>
  <mergeCells count="3">
    <mergeCell ref="H6:I12"/>
    <mergeCell ref="A13:I18"/>
    <mergeCell ref="G20:I23"/>
  </mergeCells>
  <pageMargins left="0.98425196850393704" right="0.39370078740157483" top="0.39370078740157483" bottom="0.55118110236220474" header="0" footer="0"/>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W70"/>
  <sheetViews>
    <sheetView view="pageBreakPreview" topLeftCell="A52" zoomScale="60" zoomScaleNormal="100" workbookViewId="0">
      <selection activeCell="A39" sqref="A39"/>
    </sheetView>
  </sheetViews>
  <sheetFormatPr defaultRowHeight="14.4" x14ac:dyDescent="0.3"/>
  <cols>
    <col min="1" max="1" width="13.44140625" customWidth="1"/>
    <col min="2" max="2" width="43.44140625" customWidth="1"/>
    <col min="3" max="3" width="10.5546875" customWidth="1"/>
    <col min="4" max="4" width="9.6640625" customWidth="1"/>
    <col min="5" max="5" width="10.6640625" customWidth="1"/>
    <col min="6" max="6" width="13.44140625" customWidth="1"/>
    <col min="7" max="7" width="12.33203125" customWidth="1"/>
    <col min="8" max="8" width="15.109375" customWidth="1"/>
    <col min="9" max="10" width="11.33203125" customWidth="1"/>
    <col min="11" max="11" width="12.33203125" customWidth="1"/>
    <col min="12" max="13" width="11.5546875" customWidth="1"/>
    <col min="14" max="14" width="13" customWidth="1"/>
    <col min="15" max="15" width="11" customWidth="1"/>
    <col min="16" max="16" width="13" customWidth="1"/>
    <col min="17" max="17" width="16.33203125" customWidth="1"/>
  </cols>
  <sheetData>
    <row r="5" spans="1:17" ht="32.25" customHeight="1" x14ac:dyDescent="0.35">
      <c r="A5" s="167" t="s">
        <v>277</v>
      </c>
      <c r="B5" s="167"/>
      <c r="C5" s="167"/>
      <c r="D5" s="167"/>
      <c r="E5" s="167"/>
      <c r="F5" s="167"/>
      <c r="G5" s="167"/>
      <c r="H5" s="167"/>
      <c r="I5" s="167"/>
      <c r="J5" s="167"/>
      <c r="K5" s="167"/>
      <c r="L5" s="167"/>
      <c r="M5" s="167"/>
      <c r="N5" s="167"/>
      <c r="O5" s="167"/>
      <c r="P5" s="167"/>
      <c r="Q5" s="167"/>
    </row>
    <row r="6" spans="1:17" ht="40.5" customHeight="1" x14ac:dyDescent="0.3">
      <c r="A6" s="127" t="s">
        <v>7</v>
      </c>
      <c r="B6" s="128" t="s">
        <v>8</v>
      </c>
      <c r="C6" s="131" t="s">
        <v>78</v>
      </c>
      <c r="D6" s="132"/>
      <c r="E6" s="133"/>
      <c r="F6" s="168" t="s">
        <v>9</v>
      </c>
      <c r="G6" s="169"/>
      <c r="H6" s="169"/>
      <c r="I6" s="169"/>
      <c r="J6" s="169"/>
      <c r="K6" s="170"/>
      <c r="L6" s="113" t="s">
        <v>10</v>
      </c>
      <c r="M6" s="114"/>
      <c r="N6" s="114"/>
      <c r="O6" s="114"/>
      <c r="P6" s="114"/>
      <c r="Q6" s="115"/>
    </row>
    <row r="7" spans="1:17" ht="30" customHeight="1" x14ac:dyDescent="0.3">
      <c r="A7" s="127"/>
      <c r="B7" s="129"/>
      <c r="C7" s="128" t="s">
        <v>99</v>
      </c>
      <c r="D7" s="128" t="s">
        <v>98</v>
      </c>
      <c r="E7" s="134" t="s">
        <v>97</v>
      </c>
      <c r="F7" s="139" t="s">
        <v>11</v>
      </c>
      <c r="G7" s="127" t="s">
        <v>12</v>
      </c>
      <c r="H7" s="173" t="s">
        <v>13</v>
      </c>
      <c r="I7" s="174"/>
      <c r="J7" s="174"/>
      <c r="K7" s="175"/>
      <c r="L7" s="142" t="s">
        <v>4</v>
      </c>
      <c r="M7" s="142"/>
      <c r="N7" s="142" t="s">
        <v>5</v>
      </c>
      <c r="O7" s="142"/>
      <c r="P7" s="142" t="s">
        <v>6</v>
      </c>
      <c r="Q7" s="142"/>
    </row>
    <row r="8" spans="1:17" ht="15" customHeight="1" x14ac:dyDescent="0.3">
      <c r="A8" s="127"/>
      <c r="B8" s="129"/>
      <c r="C8" s="149"/>
      <c r="D8" s="149"/>
      <c r="E8" s="135"/>
      <c r="F8" s="140"/>
      <c r="G8" s="127"/>
      <c r="H8" s="139" t="s">
        <v>14</v>
      </c>
      <c r="I8" s="172" t="s">
        <v>15</v>
      </c>
      <c r="J8" s="172"/>
      <c r="K8" s="172"/>
      <c r="L8" s="142" t="s">
        <v>16</v>
      </c>
      <c r="M8" s="142" t="s">
        <v>17</v>
      </c>
      <c r="N8" s="142" t="s">
        <v>18</v>
      </c>
      <c r="O8" s="142" t="s">
        <v>19</v>
      </c>
      <c r="P8" s="142" t="s">
        <v>20</v>
      </c>
      <c r="Q8" s="142" t="s">
        <v>21</v>
      </c>
    </row>
    <row r="9" spans="1:17" x14ac:dyDescent="0.3">
      <c r="A9" s="127"/>
      <c r="B9" s="129"/>
      <c r="C9" s="149"/>
      <c r="D9" s="149"/>
      <c r="E9" s="135"/>
      <c r="F9" s="140"/>
      <c r="G9" s="127"/>
      <c r="H9" s="140"/>
      <c r="I9" s="172"/>
      <c r="J9" s="172"/>
      <c r="K9" s="172"/>
      <c r="L9" s="142"/>
      <c r="M9" s="142"/>
      <c r="N9" s="142"/>
      <c r="O9" s="142"/>
      <c r="P9" s="142"/>
      <c r="Q9" s="142"/>
    </row>
    <row r="10" spans="1:17" ht="68.25" customHeight="1" x14ac:dyDescent="0.3">
      <c r="A10" s="127"/>
      <c r="B10" s="130"/>
      <c r="C10" s="150"/>
      <c r="D10" s="150"/>
      <c r="E10" s="136"/>
      <c r="F10" s="141"/>
      <c r="G10" s="127"/>
      <c r="H10" s="141"/>
      <c r="I10" s="26" t="s">
        <v>22</v>
      </c>
      <c r="J10" s="26" t="s">
        <v>23</v>
      </c>
      <c r="K10" s="26" t="s">
        <v>24</v>
      </c>
      <c r="L10" s="27" t="s">
        <v>143</v>
      </c>
      <c r="M10" s="27" t="s">
        <v>69</v>
      </c>
      <c r="N10" s="27" t="s">
        <v>159</v>
      </c>
      <c r="O10" s="27" t="s">
        <v>159</v>
      </c>
      <c r="P10" s="27" t="s">
        <v>143</v>
      </c>
      <c r="Q10" s="27" t="s">
        <v>69</v>
      </c>
    </row>
    <row r="11" spans="1:17" ht="15.6" x14ac:dyDescent="0.3">
      <c r="A11" s="28">
        <v>1</v>
      </c>
      <c r="B11" s="28">
        <v>2</v>
      </c>
      <c r="C11" s="28"/>
      <c r="D11" s="28"/>
      <c r="E11" s="28">
        <v>3</v>
      </c>
      <c r="F11" s="29">
        <v>4</v>
      </c>
      <c r="G11" s="29">
        <v>5</v>
      </c>
      <c r="H11" s="28">
        <v>6</v>
      </c>
      <c r="I11" s="28">
        <v>7</v>
      </c>
      <c r="J11" s="28">
        <v>8</v>
      </c>
      <c r="K11" s="28">
        <v>9</v>
      </c>
      <c r="L11" s="28">
        <v>10</v>
      </c>
      <c r="M11" s="28">
        <v>11</v>
      </c>
      <c r="N11" s="28">
        <v>12</v>
      </c>
      <c r="O11" s="28">
        <v>13</v>
      </c>
      <c r="P11" s="28">
        <v>14</v>
      </c>
      <c r="Q11" s="28">
        <v>15</v>
      </c>
    </row>
    <row r="12" spans="1:17" ht="39" customHeight="1" x14ac:dyDescent="0.3">
      <c r="A12" s="30" t="s">
        <v>25</v>
      </c>
      <c r="B12" s="31" t="s">
        <v>26</v>
      </c>
      <c r="C12" s="32"/>
      <c r="D12" s="32"/>
      <c r="E12" s="33"/>
      <c r="F12" s="34">
        <v>498</v>
      </c>
      <c r="G12" s="35">
        <f>G13+G14+G15+G16</f>
        <v>454</v>
      </c>
      <c r="H12" s="36">
        <f>H13+H14+H15+H16</f>
        <v>44</v>
      </c>
      <c r="I12" s="37">
        <f>I13+I14+I15+I16</f>
        <v>16</v>
      </c>
      <c r="J12" s="37">
        <f>J13+J14+J15+J16</f>
        <v>28</v>
      </c>
      <c r="K12" s="27"/>
      <c r="L12" s="27"/>
      <c r="M12" s="27"/>
      <c r="N12" s="27"/>
      <c r="O12" s="27"/>
      <c r="P12" s="27"/>
      <c r="Q12" s="27"/>
    </row>
    <row r="13" spans="1:17" ht="15.6" x14ac:dyDescent="0.3">
      <c r="A13" s="38" t="s">
        <v>27</v>
      </c>
      <c r="B13" s="39" t="s">
        <v>28</v>
      </c>
      <c r="C13" s="39"/>
      <c r="D13" s="39">
        <v>6</v>
      </c>
      <c r="E13" s="40"/>
      <c r="F13" s="41">
        <v>58</v>
      </c>
      <c r="G13" s="42">
        <v>50</v>
      </c>
      <c r="H13" s="43">
        <v>8</v>
      </c>
      <c r="I13" s="44">
        <v>4</v>
      </c>
      <c r="J13" s="44">
        <v>4</v>
      </c>
      <c r="K13" s="37"/>
      <c r="L13" s="44"/>
      <c r="M13" s="44"/>
      <c r="N13" s="44"/>
      <c r="O13" s="44"/>
      <c r="P13" s="44">
        <v>4</v>
      </c>
      <c r="Q13" s="44">
        <v>4</v>
      </c>
    </row>
    <row r="14" spans="1:17" ht="15.6" x14ac:dyDescent="0.3">
      <c r="A14" s="38" t="s">
        <v>29</v>
      </c>
      <c r="B14" s="39" t="s">
        <v>30</v>
      </c>
      <c r="C14" s="39"/>
      <c r="D14" s="39">
        <v>2</v>
      </c>
      <c r="E14" s="40"/>
      <c r="F14" s="41">
        <v>58</v>
      </c>
      <c r="G14" s="42">
        <v>50</v>
      </c>
      <c r="H14" s="43">
        <v>8</v>
      </c>
      <c r="I14" s="44">
        <v>6</v>
      </c>
      <c r="J14" s="44">
        <v>2</v>
      </c>
      <c r="K14" s="37"/>
      <c r="L14" s="44">
        <v>8</v>
      </c>
      <c r="M14" s="44"/>
      <c r="N14" s="44"/>
      <c r="O14" s="44"/>
      <c r="P14" s="44"/>
      <c r="Q14" s="44"/>
    </row>
    <row r="15" spans="1:17" ht="15.6" x14ac:dyDescent="0.3">
      <c r="A15" s="38" t="s">
        <v>31</v>
      </c>
      <c r="B15" s="39" t="s">
        <v>32</v>
      </c>
      <c r="C15" s="39">
        <v>2.4</v>
      </c>
      <c r="D15" s="39">
        <v>6</v>
      </c>
      <c r="E15" s="40"/>
      <c r="F15" s="41">
        <v>146</v>
      </c>
      <c r="G15" s="42">
        <v>122</v>
      </c>
      <c r="H15" s="43">
        <v>24</v>
      </c>
      <c r="I15" s="44">
        <v>4</v>
      </c>
      <c r="J15" s="44">
        <v>20</v>
      </c>
      <c r="K15" s="37"/>
      <c r="L15" s="44">
        <v>4</v>
      </c>
      <c r="M15" s="44"/>
      <c r="N15" s="44">
        <v>12</v>
      </c>
      <c r="O15" s="44"/>
      <c r="P15" s="44">
        <v>4</v>
      </c>
      <c r="Q15" s="44">
        <v>4</v>
      </c>
    </row>
    <row r="16" spans="1:17" ht="15.6" x14ac:dyDescent="0.3">
      <c r="A16" s="38" t="s">
        <v>33</v>
      </c>
      <c r="B16" s="39" t="s">
        <v>34</v>
      </c>
      <c r="C16" s="39">
        <v>2.4</v>
      </c>
      <c r="D16" s="39">
        <v>6</v>
      </c>
      <c r="E16" s="40"/>
      <c r="F16" s="41">
        <v>236</v>
      </c>
      <c r="G16" s="42">
        <v>232</v>
      </c>
      <c r="H16" s="43">
        <v>4</v>
      </c>
      <c r="I16" s="44">
        <v>2</v>
      </c>
      <c r="J16" s="44">
        <v>2</v>
      </c>
      <c r="K16" s="37"/>
      <c r="L16" s="44">
        <v>4</v>
      </c>
      <c r="M16" s="44"/>
      <c r="N16" s="44"/>
      <c r="O16" s="44"/>
      <c r="P16" s="44"/>
      <c r="Q16" s="44"/>
    </row>
    <row r="17" spans="1:22" ht="50.25" customHeight="1" x14ac:dyDescent="0.3">
      <c r="A17" s="30" t="s">
        <v>35</v>
      </c>
      <c r="B17" s="45" t="s">
        <v>36</v>
      </c>
      <c r="C17" s="45"/>
      <c r="D17" s="45"/>
      <c r="E17" s="37"/>
      <c r="F17" s="46">
        <v>174</v>
      </c>
      <c r="G17" s="47">
        <v>154</v>
      </c>
      <c r="H17" s="37">
        <v>20</v>
      </c>
      <c r="I17" s="37">
        <v>10</v>
      </c>
      <c r="J17" s="37">
        <v>10</v>
      </c>
      <c r="K17" s="37"/>
      <c r="L17" s="37"/>
      <c r="M17" s="37"/>
      <c r="N17" s="37"/>
      <c r="O17" s="37"/>
      <c r="P17" s="37"/>
      <c r="Q17" s="37"/>
    </row>
    <row r="18" spans="1:22" ht="15.6" x14ac:dyDescent="0.3">
      <c r="A18" s="38" t="s">
        <v>37</v>
      </c>
      <c r="B18" s="39" t="s">
        <v>38</v>
      </c>
      <c r="C18" s="39"/>
      <c r="D18" s="39">
        <v>2</v>
      </c>
      <c r="E18" s="44"/>
      <c r="F18" s="44">
        <v>60</v>
      </c>
      <c r="G18" s="44">
        <v>54</v>
      </c>
      <c r="H18" s="44">
        <v>6</v>
      </c>
      <c r="I18" s="44">
        <v>6</v>
      </c>
      <c r="J18" s="44"/>
      <c r="K18" s="37"/>
      <c r="L18" s="44">
        <v>6</v>
      </c>
      <c r="M18" s="44"/>
      <c r="N18" s="44"/>
      <c r="O18" s="44"/>
      <c r="P18" s="44"/>
      <c r="Q18" s="44"/>
      <c r="R18" s="25"/>
      <c r="S18" s="25"/>
      <c r="T18" s="25"/>
      <c r="U18" s="25"/>
    </row>
    <row r="19" spans="1:22" ht="15.6" x14ac:dyDescent="0.3">
      <c r="A19" s="38" t="s">
        <v>39</v>
      </c>
      <c r="B19" s="39" t="s">
        <v>160</v>
      </c>
      <c r="C19" s="39"/>
      <c r="D19" s="39">
        <v>4</v>
      </c>
      <c r="E19" s="44"/>
      <c r="F19" s="48">
        <v>114</v>
      </c>
      <c r="G19" s="48">
        <v>100</v>
      </c>
      <c r="H19" s="44">
        <v>14</v>
      </c>
      <c r="I19" s="44">
        <v>4</v>
      </c>
      <c r="J19" s="44">
        <v>10</v>
      </c>
      <c r="K19" s="37"/>
      <c r="L19" s="44"/>
      <c r="M19" s="44"/>
      <c r="N19" s="44">
        <v>8</v>
      </c>
      <c r="O19" s="44">
        <v>6</v>
      </c>
      <c r="P19" s="44"/>
      <c r="Q19" s="44"/>
      <c r="R19" s="25"/>
      <c r="S19" s="25"/>
      <c r="T19" s="25"/>
      <c r="U19" s="25"/>
    </row>
    <row r="20" spans="1:22" ht="25.5" customHeight="1" x14ac:dyDescent="0.3">
      <c r="A20" s="31" t="s">
        <v>40</v>
      </c>
      <c r="B20" s="31" t="s">
        <v>41</v>
      </c>
      <c r="C20" s="45"/>
      <c r="D20" s="45"/>
      <c r="E20" s="49"/>
      <c r="F20" s="24">
        <f>F21+F38</f>
        <v>2514</v>
      </c>
      <c r="G20" s="24">
        <f>G21+G38</f>
        <v>2098</v>
      </c>
      <c r="H20" s="50">
        <f>H21+H38</f>
        <v>416</v>
      </c>
      <c r="I20" s="51">
        <f>I21+I38</f>
        <v>186</v>
      </c>
      <c r="J20" s="51">
        <f>J21+J38</f>
        <v>210</v>
      </c>
      <c r="K20" s="52">
        <v>20</v>
      </c>
      <c r="L20" s="52"/>
      <c r="M20" s="52"/>
      <c r="N20" s="52"/>
      <c r="O20" s="52"/>
      <c r="P20" s="52"/>
      <c r="Q20" s="52"/>
    </row>
    <row r="21" spans="1:22" ht="21.75" customHeight="1" x14ac:dyDescent="0.3">
      <c r="A21" s="53" t="s">
        <v>42</v>
      </c>
      <c r="B21" s="53" t="s">
        <v>43</v>
      </c>
      <c r="C21" s="45"/>
      <c r="D21" s="45"/>
      <c r="E21" s="54"/>
      <c r="F21" s="55">
        <v>1545</v>
      </c>
      <c r="G21" s="34">
        <f>G22+G23+G24+G25+G26+G27+G28+G29+G30+G31+G32+G33+G34+G35+G36+G37</f>
        <v>1297</v>
      </c>
      <c r="H21" s="50">
        <f>H22+H23+H24+H25+H26+H27+H28+H29+H30+H31+H32+H33+H34+H35+H36+H37</f>
        <v>248</v>
      </c>
      <c r="I21" s="51">
        <f>I22+I23+I24+I25+I26+I27+I28+I29+I30+I31+I32+I33+I34+I35+I36+I37</f>
        <v>112</v>
      </c>
      <c r="J21" s="51">
        <f>J22+J23+J24+J25+J26+J27+J28+J29+J30+J31+J32+J33+J34+J35+J36+J37</f>
        <v>136</v>
      </c>
      <c r="K21" s="51"/>
      <c r="L21" s="51"/>
      <c r="M21" s="51"/>
      <c r="N21" s="51"/>
      <c r="O21" s="51"/>
      <c r="P21" s="51"/>
      <c r="Q21" s="51"/>
    </row>
    <row r="22" spans="1:22" ht="15.6" x14ac:dyDescent="0.3">
      <c r="A22" s="22" t="s">
        <v>44</v>
      </c>
      <c r="B22" s="56" t="s">
        <v>161</v>
      </c>
      <c r="C22" s="57"/>
      <c r="D22" s="58"/>
      <c r="E22" s="40">
        <v>2</v>
      </c>
      <c r="F22" s="41">
        <v>240</v>
      </c>
      <c r="G22" s="59">
        <v>194</v>
      </c>
      <c r="H22" s="44">
        <v>46</v>
      </c>
      <c r="I22" s="44">
        <v>20</v>
      </c>
      <c r="J22" s="44">
        <v>26</v>
      </c>
      <c r="K22" s="44"/>
      <c r="L22" s="44">
        <v>20</v>
      </c>
      <c r="M22" s="44">
        <v>26</v>
      </c>
      <c r="N22" s="44"/>
      <c r="O22" s="44"/>
      <c r="P22" s="44"/>
      <c r="Q22" s="44"/>
    </row>
    <row r="23" spans="1:22" ht="15.6" x14ac:dyDescent="0.3">
      <c r="A23" s="22" t="s">
        <v>45</v>
      </c>
      <c r="B23" s="56" t="s">
        <v>162</v>
      </c>
      <c r="C23" s="57"/>
      <c r="D23" s="58">
        <v>6</v>
      </c>
      <c r="E23" s="40"/>
      <c r="F23" s="41">
        <v>72</v>
      </c>
      <c r="G23" s="60">
        <v>64</v>
      </c>
      <c r="H23" s="44">
        <v>8</v>
      </c>
      <c r="I23" s="44">
        <v>4</v>
      </c>
      <c r="J23" s="44">
        <v>4</v>
      </c>
      <c r="K23" s="44"/>
      <c r="L23" s="44"/>
      <c r="M23" s="44"/>
      <c r="N23" s="44"/>
      <c r="O23" s="44"/>
      <c r="P23" s="44">
        <v>4</v>
      </c>
      <c r="Q23" s="44">
        <v>4</v>
      </c>
    </row>
    <row r="24" spans="1:22" ht="15.6" x14ac:dyDescent="0.3">
      <c r="A24" s="22" t="s">
        <v>46</v>
      </c>
      <c r="B24" s="56" t="s">
        <v>163</v>
      </c>
      <c r="C24" s="61"/>
      <c r="D24" s="62">
        <v>2</v>
      </c>
      <c r="E24" s="40"/>
      <c r="F24" s="41">
        <v>72</v>
      </c>
      <c r="G24" s="60">
        <v>58</v>
      </c>
      <c r="H24" s="44">
        <v>14</v>
      </c>
      <c r="I24" s="44">
        <v>4</v>
      </c>
      <c r="J24" s="44">
        <v>10</v>
      </c>
      <c r="K24" s="44"/>
      <c r="L24" s="44">
        <v>4</v>
      </c>
      <c r="M24" s="44">
        <v>10</v>
      </c>
      <c r="N24" s="44"/>
      <c r="O24" s="44"/>
      <c r="P24" s="44"/>
      <c r="Q24" s="44"/>
    </row>
    <row r="25" spans="1:22" ht="31.2" x14ac:dyDescent="0.3">
      <c r="A25" s="22" t="s">
        <v>47</v>
      </c>
      <c r="B25" s="56" t="s">
        <v>164</v>
      </c>
      <c r="C25" s="57"/>
      <c r="D25" s="58">
        <v>2</v>
      </c>
      <c r="E25" s="40"/>
      <c r="F25" s="41">
        <v>72</v>
      </c>
      <c r="G25" s="60">
        <v>58</v>
      </c>
      <c r="H25" s="44">
        <v>14</v>
      </c>
      <c r="I25" s="44">
        <v>4</v>
      </c>
      <c r="J25" s="44">
        <v>10</v>
      </c>
      <c r="K25" s="44"/>
      <c r="L25" s="44">
        <v>4</v>
      </c>
      <c r="M25" s="44">
        <v>10</v>
      </c>
      <c r="N25" s="44"/>
      <c r="O25" s="44"/>
      <c r="P25" s="44"/>
      <c r="Q25" s="44"/>
    </row>
    <row r="26" spans="1:22" ht="31.2" x14ac:dyDescent="0.3">
      <c r="A26" s="22" t="s">
        <v>48</v>
      </c>
      <c r="B26" s="56" t="s">
        <v>50</v>
      </c>
      <c r="C26" s="61"/>
      <c r="D26" s="62">
        <v>6</v>
      </c>
      <c r="E26" s="40"/>
      <c r="F26" s="41">
        <v>63</v>
      </c>
      <c r="G26" s="60">
        <v>57</v>
      </c>
      <c r="H26" s="44">
        <v>6</v>
      </c>
      <c r="I26" s="44">
        <v>4</v>
      </c>
      <c r="J26" s="44">
        <v>2</v>
      </c>
      <c r="K26" s="44"/>
      <c r="L26" s="44"/>
      <c r="M26" s="44"/>
      <c r="N26" s="44"/>
      <c r="O26" s="44"/>
      <c r="P26" s="44">
        <v>2</v>
      </c>
      <c r="Q26" s="44">
        <v>4</v>
      </c>
    </row>
    <row r="27" spans="1:22" ht="15.6" x14ac:dyDescent="0.3">
      <c r="A27" s="22" t="s">
        <v>49</v>
      </c>
      <c r="B27" s="56" t="s">
        <v>165</v>
      </c>
      <c r="C27" s="61"/>
      <c r="D27" s="62">
        <v>6</v>
      </c>
      <c r="E27" s="40"/>
      <c r="F27" s="41">
        <v>72</v>
      </c>
      <c r="G27" s="60">
        <v>64</v>
      </c>
      <c r="H27" s="44">
        <v>8</v>
      </c>
      <c r="I27" s="44">
        <v>4</v>
      </c>
      <c r="J27" s="44">
        <v>4</v>
      </c>
      <c r="K27" s="44"/>
      <c r="L27" s="37"/>
      <c r="M27" s="44"/>
      <c r="N27" s="44"/>
      <c r="O27" s="44"/>
      <c r="P27" s="44">
        <v>4</v>
      </c>
      <c r="Q27" s="44">
        <v>4</v>
      </c>
    </row>
    <row r="28" spans="1:22" ht="15.6" x14ac:dyDescent="0.3">
      <c r="A28" s="22" t="s">
        <v>166</v>
      </c>
      <c r="B28" s="56" t="s">
        <v>167</v>
      </c>
      <c r="C28" s="61"/>
      <c r="D28" s="62"/>
      <c r="E28" s="40">
        <v>2</v>
      </c>
      <c r="F28" s="41">
        <v>240</v>
      </c>
      <c r="G28" s="60">
        <v>194</v>
      </c>
      <c r="H28" s="44">
        <v>46</v>
      </c>
      <c r="I28" s="44">
        <v>20</v>
      </c>
      <c r="J28" s="44">
        <v>26</v>
      </c>
      <c r="K28" s="44"/>
      <c r="L28" s="44">
        <v>20</v>
      </c>
      <c r="M28" s="44">
        <v>26</v>
      </c>
      <c r="N28" s="44"/>
      <c r="O28" s="44"/>
      <c r="P28" s="44"/>
      <c r="Q28" s="44"/>
    </row>
    <row r="29" spans="1:22" ht="15.6" x14ac:dyDescent="0.3">
      <c r="A29" s="22" t="s">
        <v>51</v>
      </c>
      <c r="B29" s="56" t="s">
        <v>168</v>
      </c>
      <c r="C29" s="61"/>
      <c r="D29" s="62">
        <v>4</v>
      </c>
      <c r="E29" s="40"/>
      <c r="F29" s="41">
        <v>135</v>
      </c>
      <c r="G29" s="60">
        <v>111</v>
      </c>
      <c r="H29" s="44">
        <v>24</v>
      </c>
      <c r="I29" s="44">
        <v>12</v>
      </c>
      <c r="J29" s="44">
        <v>12</v>
      </c>
      <c r="K29" s="44"/>
      <c r="L29" s="44"/>
      <c r="M29" s="44"/>
      <c r="N29" s="44">
        <v>12</v>
      </c>
      <c r="O29" s="44">
        <v>12</v>
      </c>
      <c r="P29" s="44"/>
      <c r="Q29" s="44"/>
    </row>
    <row r="30" spans="1:22" ht="15.6" x14ac:dyDescent="0.3">
      <c r="A30" s="22" t="s">
        <v>52</v>
      </c>
      <c r="B30" s="56" t="s">
        <v>169</v>
      </c>
      <c r="C30" s="61"/>
      <c r="D30" s="62">
        <v>6</v>
      </c>
      <c r="E30" s="40"/>
      <c r="F30" s="41">
        <v>90</v>
      </c>
      <c r="G30" s="60">
        <v>78</v>
      </c>
      <c r="H30" s="44">
        <v>12</v>
      </c>
      <c r="I30" s="44">
        <v>6</v>
      </c>
      <c r="J30" s="44">
        <v>6</v>
      </c>
      <c r="K30" s="44"/>
      <c r="L30" s="44"/>
      <c r="M30" s="44"/>
      <c r="N30" s="44"/>
      <c r="O30" s="44"/>
      <c r="P30" s="44">
        <v>6</v>
      </c>
      <c r="Q30" s="44">
        <v>6</v>
      </c>
    </row>
    <row r="31" spans="1:22" ht="15.6" x14ac:dyDescent="0.3">
      <c r="A31" s="63" t="s">
        <v>170</v>
      </c>
      <c r="B31" s="64" t="s">
        <v>171</v>
      </c>
      <c r="C31" s="61"/>
      <c r="D31" s="62">
        <v>4</v>
      </c>
      <c r="E31" s="40"/>
      <c r="F31" s="41">
        <v>135</v>
      </c>
      <c r="G31" s="60">
        <v>109</v>
      </c>
      <c r="H31" s="44">
        <v>26</v>
      </c>
      <c r="I31" s="65">
        <v>12</v>
      </c>
      <c r="J31" s="65">
        <v>14</v>
      </c>
      <c r="K31" s="44"/>
      <c r="L31" s="44"/>
      <c r="M31" s="44"/>
      <c r="N31" s="44">
        <v>12</v>
      </c>
      <c r="O31" s="44">
        <v>14</v>
      </c>
      <c r="P31" s="44"/>
      <c r="Q31" s="44"/>
    </row>
    <row r="32" spans="1:22" ht="15.6" x14ac:dyDescent="0.3">
      <c r="A32" s="22" t="s">
        <v>54</v>
      </c>
      <c r="B32" s="56" t="s">
        <v>53</v>
      </c>
      <c r="C32" s="61"/>
      <c r="D32" s="62"/>
      <c r="E32" s="40">
        <v>4</v>
      </c>
      <c r="F32" s="41">
        <v>102</v>
      </c>
      <c r="G32" s="60">
        <v>88</v>
      </c>
      <c r="H32" s="44">
        <v>14</v>
      </c>
      <c r="I32" s="65">
        <v>6</v>
      </c>
      <c r="J32" s="65">
        <v>8</v>
      </c>
      <c r="K32" s="44"/>
      <c r="L32" s="44"/>
      <c r="M32" s="44"/>
      <c r="N32" s="44">
        <v>6</v>
      </c>
      <c r="O32" s="44">
        <v>8</v>
      </c>
      <c r="P32" s="44"/>
      <c r="Q32" s="65"/>
      <c r="R32" s="25"/>
      <c r="S32" s="25"/>
      <c r="T32" s="25"/>
      <c r="U32" s="25"/>
      <c r="V32" s="25"/>
    </row>
    <row r="33" spans="1:23" ht="15.6" x14ac:dyDescent="0.3">
      <c r="A33" s="22" t="s">
        <v>55</v>
      </c>
      <c r="B33" s="56" t="s">
        <v>172</v>
      </c>
      <c r="C33" s="61"/>
      <c r="D33" s="62">
        <v>2</v>
      </c>
      <c r="E33" s="40"/>
      <c r="F33" s="41">
        <v>48</v>
      </c>
      <c r="G33" s="60">
        <v>42</v>
      </c>
      <c r="H33" s="44">
        <v>6</v>
      </c>
      <c r="I33" s="65">
        <v>4</v>
      </c>
      <c r="J33" s="65">
        <v>2</v>
      </c>
      <c r="K33" s="44"/>
      <c r="L33" s="44">
        <v>6</v>
      </c>
      <c r="M33" s="44"/>
      <c r="N33" s="44"/>
      <c r="O33" s="44"/>
      <c r="P33" s="44"/>
      <c r="Q33" s="65"/>
      <c r="R33" s="25"/>
      <c r="S33" s="25"/>
      <c r="T33" s="25"/>
      <c r="U33" s="25"/>
      <c r="V33" s="25"/>
    </row>
    <row r="34" spans="1:23" ht="31.2" x14ac:dyDescent="0.3">
      <c r="A34" s="22" t="s">
        <v>57</v>
      </c>
      <c r="B34" s="56" t="s">
        <v>56</v>
      </c>
      <c r="C34" s="61">
        <v>4</v>
      </c>
      <c r="D34" s="62"/>
      <c r="E34" s="40"/>
      <c r="F34" s="41">
        <v>48</v>
      </c>
      <c r="G34" s="60">
        <v>42</v>
      </c>
      <c r="H34" s="44">
        <v>6</v>
      </c>
      <c r="I34" s="65">
        <v>4</v>
      </c>
      <c r="J34" s="65">
        <v>2</v>
      </c>
      <c r="K34" s="44"/>
      <c r="L34" s="44"/>
      <c r="M34" s="44"/>
      <c r="N34" s="44">
        <v>6</v>
      </c>
      <c r="O34" s="44"/>
      <c r="P34" s="44"/>
      <c r="Q34" s="65"/>
      <c r="R34" s="25"/>
      <c r="S34" s="25"/>
      <c r="T34" s="25"/>
      <c r="U34" s="25"/>
      <c r="V34" s="25"/>
    </row>
    <row r="35" spans="1:23" ht="15.6" x14ac:dyDescent="0.3">
      <c r="A35" s="22" t="s">
        <v>59</v>
      </c>
      <c r="B35" s="56" t="s">
        <v>58</v>
      </c>
      <c r="C35" s="61">
        <v>6</v>
      </c>
      <c r="D35" s="62"/>
      <c r="E35" s="40"/>
      <c r="F35" s="41">
        <v>48</v>
      </c>
      <c r="G35" s="60">
        <v>42</v>
      </c>
      <c r="H35" s="44">
        <v>6</v>
      </c>
      <c r="I35" s="65">
        <v>2</v>
      </c>
      <c r="J35" s="65">
        <v>4</v>
      </c>
      <c r="K35" s="44"/>
      <c r="L35" s="44"/>
      <c r="M35" s="44"/>
      <c r="N35" s="44"/>
      <c r="O35" s="44"/>
      <c r="P35" s="44">
        <v>2</v>
      </c>
      <c r="Q35" s="65">
        <v>4</v>
      </c>
      <c r="R35" s="25"/>
      <c r="S35" s="25"/>
      <c r="T35" s="25"/>
      <c r="U35" s="25"/>
      <c r="V35" s="25"/>
    </row>
    <row r="36" spans="1:23" ht="31.2" x14ac:dyDescent="0.3">
      <c r="A36" s="22" t="s">
        <v>60</v>
      </c>
      <c r="B36" s="56" t="s">
        <v>173</v>
      </c>
      <c r="C36" s="61"/>
      <c r="D36" s="62">
        <v>6</v>
      </c>
      <c r="E36" s="40"/>
      <c r="F36" s="41">
        <v>48</v>
      </c>
      <c r="G36" s="60">
        <v>44</v>
      </c>
      <c r="H36" s="44">
        <v>4</v>
      </c>
      <c r="I36" s="65">
        <v>2</v>
      </c>
      <c r="J36" s="65">
        <v>2</v>
      </c>
      <c r="K36" s="44"/>
      <c r="L36" s="44"/>
      <c r="M36" s="44"/>
      <c r="N36" s="44"/>
      <c r="O36" s="44"/>
      <c r="P36" s="44">
        <v>4</v>
      </c>
      <c r="Q36" s="65"/>
      <c r="R36" s="25"/>
      <c r="S36" s="25"/>
      <c r="T36" s="25"/>
      <c r="U36" s="25"/>
      <c r="V36" s="25"/>
    </row>
    <row r="37" spans="1:23" ht="15.6" x14ac:dyDescent="0.3">
      <c r="A37" s="22" t="s">
        <v>80</v>
      </c>
      <c r="B37" s="56" t="s">
        <v>174</v>
      </c>
      <c r="C37" s="61"/>
      <c r="D37" s="62">
        <v>6</v>
      </c>
      <c r="E37" s="40"/>
      <c r="F37" s="41">
        <v>60</v>
      </c>
      <c r="G37" s="66">
        <v>52</v>
      </c>
      <c r="H37" s="44">
        <v>8</v>
      </c>
      <c r="I37" s="65">
        <v>4</v>
      </c>
      <c r="J37" s="65">
        <v>4</v>
      </c>
      <c r="K37" s="44"/>
      <c r="L37" s="44"/>
      <c r="M37" s="44"/>
      <c r="N37" s="44"/>
      <c r="O37" s="44"/>
      <c r="P37" s="44">
        <v>4</v>
      </c>
      <c r="Q37" s="65">
        <v>4</v>
      </c>
      <c r="R37" s="25"/>
      <c r="S37" s="25"/>
      <c r="T37" s="25"/>
      <c r="U37" s="25"/>
      <c r="V37" s="25"/>
    </row>
    <row r="38" spans="1:23" ht="15.6" x14ac:dyDescent="0.3">
      <c r="A38" s="31" t="s">
        <v>61</v>
      </c>
      <c r="B38" s="45" t="s">
        <v>62</v>
      </c>
      <c r="C38" s="67"/>
      <c r="D38" s="45"/>
      <c r="E38" s="68"/>
      <c r="F38" s="69">
        <f>F39+F44+F49+F53</f>
        <v>969</v>
      </c>
      <c r="G38" s="70">
        <f>G39+G44+G49+G53</f>
        <v>801</v>
      </c>
      <c r="H38" s="71">
        <f>H39+H44+H49+H53</f>
        <v>168</v>
      </c>
      <c r="I38" s="37">
        <f>I39+I44+I49+I53</f>
        <v>74</v>
      </c>
      <c r="J38" s="37">
        <f>J39+J44+J49+J53</f>
        <v>74</v>
      </c>
      <c r="K38" s="37">
        <v>20</v>
      </c>
      <c r="L38" s="37"/>
      <c r="M38" s="37"/>
      <c r="N38" s="37"/>
      <c r="O38" s="37"/>
      <c r="P38" s="37"/>
      <c r="Q38" s="37"/>
      <c r="R38" s="25"/>
      <c r="S38" s="25"/>
      <c r="T38" s="25"/>
      <c r="U38" s="25"/>
      <c r="V38" s="25"/>
    </row>
    <row r="39" spans="1:23" ht="75.75" customHeight="1" x14ac:dyDescent="0.3">
      <c r="A39" s="72" t="s">
        <v>63</v>
      </c>
      <c r="B39" s="73" t="s">
        <v>175</v>
      </c>
      <c r="C39" s="74"/>
      <c r="D39" s="39"/>
      <c r="E39" s="75" t="s">
        <v>195</v>
      </c>
      <c r="F39" s="70">
        <f>F40+F41</f>
        <v>390</v>
      </c>
      <c r="G39" s="70">
        <f>G40+G41</f>
        <v>314</v>
      </c>
      <c r="H39" s="71">
        <f>H40+H41</f>
        <v>76</v>
      </c>
      <c r="I39" s="37">
        <f>I40+I41</f>
        <v>28</v>
      </c>
      <c r="J39" s="37">
        <f>J40+J41</f>
        <v>28</v>
      </c>
      <c r="K39" s="37">
        <v>20</v>
      </c>
      <c r="L39" s="44"/>
      <c r="M39" s="44"/>
      <c r="N39" s="44"/>
      <c r="O39" s="44"/>
      <c r="P39" s="44"/>
      <c r="Q39" s="44"/>
      <c r="R39" s="25"/>
      <c r="S39" s="25"/>
      <c r="T39" s="25"/>
      <c r="U39" s="25"/>
      <c r="V39" s="25"/>
    </row>
    <row r="40" spans="1:23" ht="46.8" x14ac:dyDescent="0.3">
      <c r="A40" s="56" t="s">
        <v>64</v>
      </c>
      <c r="B40" s="56" t="s">
        <v>176</v>
      </c>
      <c r="C40" s="74">
        <v>2</v>
      </c>
      <c r="D40" s="62">
        <v>4</v>
      </c>
      <c r="E40" s="40"/>
      <c r="F40" s="41">
        <v>240</v>
      </c>
      <c r="G40" s="41">
        <v>192</v>
      </c>
      <c r="H40" s="43">
        <v>48</v>
      </c>
      <c r="I40" s="44">
        <v>14</v>
      </c>
      <c r="J40" s="44">
        <v>14</v>
      </c>
      <c r="K40" s="44">
        <v>20</v>
      </c>
      <c r="L40" s="44">
        <v>4</v>
      </c>
      <c r="M40" s="44">
        <v>8</v>
      </c>
      <c r="N40" s="76">
        <v>10</v>
      </c>
      <c r="O40" s="76">
        <v>26</v>
      </c>
      <c r="P40" s="77"/>
      <c r="Q40" s="78"/>
      <c r="R40" s="25"/>
      <c r="S40" s="25"/>
      <c r="T40" s="25"/>
      <c r="U40" s="25"/>
      <c r="V40" s="25"/>
      <c r="W40" s="25"/>
    </row>
    <row r="41" spans="1:23" ht="31.2" x14ac:dyDescent="0.3">
      <c r="A41" s="56" t="s">
        <v>177</v>
      </c>
      <c r="B41" s="56" t="s">
        <v>178</v>
      </c>
      <c r="C41" s="74"/>
      <c r="D41" s="39"/>
      <c r="E41" s="40"/>
      <c r="F41" s="41">
        <v>150</v>
      </c>
      <c r="G41" s="41">
        <v>122</v>
      </c>
      <c r="H41" s="79">
        <v>28</v>
      </c>
      <c r="I41" s="44">
        <v>14</v>
      </c>
      <c r="J41" s="44">
        <v>14</v>
      </c>
      <c r="K41" s="44"/>
      <c r="L41" s="44"/>
      <c r="M41" s="44"/>
      <c r="N41" s="44">
        <v>14</v>
      </c>
      <c r="O41" s="44">
        <v>14</v>
      </c>
      <c r="P41" s="44"/>
      <c r="Q41" s="44"/>
      <c r="R41" s="25"/>
      <c r="S41" s="25"/>
      <c r="T41" s="25"/>
      <c r="U41" s="25"/>
      <c r="V41" s="25"/>
      <c r="W41" s="25"/>
    </row>
    <row r="42" spans="1:23" ht="15.6" x14ac:dyDescent="0.3">
      <c r="A42" s="56" t="s">
        <v>179</v>
      </c>
      <c r="B42" s="56" t="s">
        <v>0</v>
      </c>
      <c r="C42" s="74"/>
      <c r="D42" s="39"/>
      <c r="E42" s="40"/>
      <c r="F42" s="41"/>
      <c r="G42" s="41"/>
      <c r="H42" s="79"/>
      <c r="I42" s="44"/>
      <c r="J42" s="44"/>
      <c r="K42" s="44"/>
      <c r="L42" s="44"/>
      <c r="M42" s="44"/>
      <c r="N42" s="44"/>
      <c r="O42" s="44"/>
      <c r="P42" s="44"/>
      <c r="Q42" s="44"/>
      <c r="R42" s="25">
        <v>72</v>
      </c>
      <c r="S42" s="25"/>
      <c r="T42" s="25"/>
      <c r="U42" s="25"/>
      <c r="V42" s="25"/>
      <c r="W42" s="25"/>
    </row>
    <row r="43" spans="1:23" ht="31.2" x14ac:dyDescent="0.3">
      <c r="A43" s="56" t="s">
        <v>65</v>
      </c>
      <c r="B43" s="56" t="s">
        <v>180</v>
      </c>
      <c r="C43" s="74"/>
      <c r="D43" s="39"/>
      <c r="E43" s="75"/>
      <c r="F43" s="80"/>
      <c r="G43" s="80"/>
      <c r="H43" s="71"/>
      <c r="I43" s="37"/>
      <c r="J43" s="37"/>
      <c r="K43" s="37"/>
      <c r="L43" s="44"/>
      <c r="M43" s="44"/>
      <c r="N43" s="44"/>
      <c r="O43" s="44"/>
      <c r="P43" s="44"/>
      <c r="Q43" s="44"/>
      <c r="R43" s="25">
        <v>72</v>
      </c>
      <c r="S43" s="25"/>
      <c r="T43" s="25"/>
      <c r="U43" s="25"/>
      <c r="V43" s="25"/>
      <c r="W43" s="25"/>
    </row>
    <row r="44" spans="1:23" ht="56.25" customHeight="1" x14ac:dyDescent="0.3">
      <c r="A44" s="73" t="s">
        <v>66</v>
      </c>
      <c r="B44" s="81" t="s">
        <v>181</v>
      </c>
      <c r="C44" s="74"/>
      <c r="D44" s="82"/>
      <c r="E44" s="40">
        <v>6</v>
      </c>
      <c r="F44" s="70">
        <f>F45+F46+F47</f>
        <v>294</v>
      </c>
      <c r="G44" s="70">
        <f>G45+G46+G47</f>
        <v>246</v>
      </c>
      <c r="H44" s="83">
        <f>H45+H46+H47</f>
        <v>48</v>
      </c>
      <c r="I44" s="37">
        <f>I45+I46+I47</f>
        <v>24</v>
      </c>
      <c r="J44" s="37">
        <f>J45+J46+J47</f>
        <v>24</v>
      </c>
      <c r="K44" s="44"/>
      <c r="L44" s="44"/>
      <c r="M44" s="44"/>
      <c r="N44" s="78"/>
      <c r="O44" s="78"/>
      <c r="P44" s="78"/>
      <c r="Q44" s="78"/>
      <c r="R44" s="25"/>
      <c r="S44" s="25"/>
      <c r="T44" s="25"/>
      <c r="U44" s="25"/>
      <c r="V44" s="25"/>
      <c r="W44" s="25"/>
    </row>
    <row r="45" spans="1:23" ht="46.8" x14ac:dyDescent="0.3">
      <c r="A45" s="56" t="s">
        <v>67</v>
      </c>
      <c r="B45" s="56" t="s">
        <v>182</v>
      </c>
      <c r="C45" s="74"/>
      <c r="D45" s="82"/>
      <c r="E45" s="40"/>
      <c r="F45" s="41">
        <v>96</v>
      </c>
      <c r="G45" s="41">
        <v>80</v>
      </c>
      <c r="H45" s="43">
        <v>16</v>
      </c>
      <c r="I45" s="44">
        <v>8</v>
      </c>
      <c r="J45" s="44">
        <v>8</v>
      </c>
      <c r="K45" s="44"/>
      <c r="L45" s="44"/>
      <c r="M45" s="44"/>
      <c r="N45" s="44"/>
      <c r="O45" s="44"/>
      <c r="P45" s="44">
        <v>8</v>
      </c>
      <c r="Q45" s="44">
        <v>8</v>
      </c>
      <c r="R45" s="25"/>
      <c r="S45" s="25"/>
      <c r="T45" s="25"/>
      <c r="U45" s="25"/>
      <c r="V45" s="25"/>
      <c r="W45" s="25"/>
    </row>
    <row r="46" spans="1:23" ht="62.4" x14ac:dyDescent="0.3">
      <c r="A46" s="56" t="s">
        <v>81</v>
      </c>
      <c r="B46" s="56" t="s">
        <v>183</v>
      </c>
      <c r="C46" s="74"/>
      <c r="D46" s="39"/>
      <c r="E46" s="40"/>
      <c r="F46" s="41">
        <v>102</v>
      </c>
      <c r="G46" s="41">
        <v>86</v>
      </c>
      <c r="H46" s="43">
        <v>16</v>
      </c>
      <c r="I46" s="44">
        <v>8</v>
      </c>
      <c r="J46" s="44">
        <v>8</v>
      </c>
      <c r="K46" s="37"/>
      <c r="L46" s="44"/>
      <c r="M46" s="44"/>
      <c r="N46" s="44"/>
      <c r="O46" s="44"/>
      <c r="P46" s="44">
        <v>8</v>
      </c>
      <c r="Q46" s="44">
        <v>8</v>
      </c>
      <c r="R46" s="25"/>
      <c r="S46" s="25"/>
      <c r="T46" s="25"/>
      <c r="U46" s="25"/>
      <c r="V46" s="25"/>
      <c r="W46" s="25"/>
    </row>
    <row r="47" spans="1:23" ht="46.8" x14ac:dyDescent="0.3">
      <c r="A47" s="56" t="s">
        <v>184</v>
      </c>
      <c r="B47" s="56" t="s">
        <v>185</v>
      </c>
      <c r="C47" s="74"/>
      <c r="D47" s="39"/>
      <c r="E47" s="40"/>
      <c r="F47" s="41">
        <v>96</v>
      </c>
      <c r="G47" s="41">
        <v>80</v>
      </c>
      <c r="H47" s="43">
        <v>16</v>
      </c>
      <c r="I47" s="44">
        <v>8</v>
      </c>
      <c r="J47" s="44">
        <v>8</v>
      </c>
      <c r="K47" s="37"/>
      <c r="L47" s="44"/>
      <c r="M47" s="44"/>
      <c r="N47" s="44"/>
      <c r="O47" s="44"/>
      <c r="P47" s="44">
        <v>8</v>
      </c>
      <c r="Q47" s="44">
        <v>8</v>
      </c>
      <c r="R47" s="25"/>
      <c r="S47" s="25"/>
      <c r="T47" s="25"/>
      <c r="U47" s="25"/>
      <c r="V47" s="25"/>
      <c r="W47" s="25"/>
    </row>
    <row r="48" spans="1:23" ht="15.6" x14ac:dyDescent="0.3">
      <c r="A48" s="56" t="s">
        <v>68</v>
      </c>
      <c r="B48" s="56" t="s">
        <v>186</v>
      </c>
      <c r="C48" s="74"/>
      <c r="D48" s="39"/>
      <c r="E48" s="40"/>
      <c r="F48" s="80"/>
      <c r="G48" s="80"/>
      <c r="H48" s="43"/>
      <c r="I48" s="44"/>
      <c r="J48" s="44"/>
      <c r="K48" s="44"/>
      <c r="L48" s="44"/>
      <c r="M48" s="44"/>
      <c r="N48" s="44"/>
      <c r="O48" s="44"/>
      <c r="P48" s="44"/>
      <c r="Q48" s="44"/>
      <c r="R48" s="25">
        <v>72</v>
      </c>
      <c r="S48" s="25"/>
      <c r="T48" s="25"/>
      <c r="U48" s="25"/>
      <c r="V48" s="25"/>
      <c r="W48" s="25"/>
    </row>
    <row r="49" spans="1:23" ht="76.5" customHeight="1" x14ac:dyDescent="0.3">
      <c r="A49" s="73" t="s">
        <v>82</v>
      </c>
      <c r="B49" s="84" t="s">
        <v>187</v>
      </c>
      <c r="C49" s="74"/>
      <c r="D49" s="39"/>
      <c r="E49" s="40">
        <v>6</v>
      </c>
      <c r="F49" s="70">
        <v>195</v>
      </c>
      <c r="G49" s="70">
        <f>G50+G51</f>
        <v>163</v>
      </c>
      <c r="H49" s="71">
        <f>H50+H51</f>
        <v>32</v>
      </c>
      <c r="I49" s="37">
        <f>I50+I51</f>
        <v>16</v>
      </c>
      <c r="J49" s="37">
        <f>J50+J51</f>
        <v>16</v>
      </c>
      <c r="K49" s="37"/>
      <c r="L49" s="44"/>
      <c r="M49" s="44"/>
      <c r="N49" s="44"/>
      <c r="O49" s="44"/>
      <c r="P49" s="44"/>
      <c r="Q49" s="44"/>
      <c r="R49" s="25"/>
      <c r="S49" s="25"/>
      <c r="T49" s="25"/>
      <c r="U49" s="25"/>
      <c r="V49" s="25"/>
      <c r="W49" s="25"/>
    </row>
    <row r="50" spans="1:23" ht="31.2" x14ac:dyDescent="0.3">
      <c r="A50" s="56" t="s">
        <v>188</v>
      </c>
      <c r="B50" s="56" t="s">
        <v>189</v>
      </c>
      <c r="C50" s="74"/>
      <c r="D50" s="39"/>
      <c r="E50" s="40"/>
      <c r="F50" s="41">
        <v>90</v>
      </c>
      <c r="G50" s="41">
        <v>78</v>
      </c>
      <c r="H50" s="43">
        <v>12</v>
      </c>
      <c r="I50" s="44">
        <v>6</v>
      </c>
      <c r="J50" s="44">
        <v>6</v>
      </c>
      <c r="K50" s="37"/>
      <c r="L50" s="44"/>
      <c r="M50" s="44"/>
      <c r="N50" s="44"/>
      <c r="O50" s="44"/>
      <c r="P50" s="44">
        <v>6</v>
      </c>
      <c r="Q50" s="44">
        <v>6</v>
      </c>
      <c r="R50" s="25"/>
      <c r="S50" s="25"/>
      <c r="T50" s="25"/>
      <c r="U50" s="25"/>
      <c r="V50" s="25"/>
      <c r="W50" s="25"/>
    </row>
    <row r="51" spans="1:23" ht="31.2" x14ac:dyDescent="0.3">
      <c r="A51" s="56" t="s">
        <v>190</v>
      </c>
      <c r="B51" s="56" t="s">
        <v>191</v>
      </c>
      <c r="C51" s="74"/>
      <c r="D51" s="39"/>
      <c r="E51" s="40"/>
      <c r="F51" s="41">
        <v>105</v>
      </c>
      <c r="G51" s="41">
        <v>85</v>
      </c>
      <c r="H51" s="43">
        <v>20</v>
      </c>
      <c r="I51" s="44">
        <v>10</v>
      </c>
      <c r="J51" s="44">
        <v>10</v>
      </c>
      <c r="K51" s="37"/>
      <c r="L51" s="44"/>
      <c r="M51" s="44"/>
      <c r="N51" s="44"/>
      <c r="O51" s="44"/>
      <c r="P51" s="44">
        <v>10</v>
      </c>
      <c r="Q51" s="44">
        <v>10</v>
      </c>
      <c r="R51" s="25"/>
      <c r="S51" s="25"/>
      <c r="T51" s="25"/>
      <c r="U51" s="25"/>
      <c r="V51" s="25"/>
      <c r="W51" s="25"/>
    </row>
    <row r="52" spans="1:23" ht="31.2" x14ac:dyDescent="0.3">
      <c r="A52" s="56" t="s">
        <v>83</v>
      </c>
      <c r="B52" s="56" t="s">
        <v>180</v>
      </c>
      <c r="C52" s="74"/>
      <c r="D52" s="39"/>
      <c r="E52" s="40"/>
      <c r="F52" s="41"/>
      <c r="G52" s="41"/>
      <c r="H52" s="43"/>
      <c r="I52" s="44"/>
      <c r="J52" s="44"/>
      <c r="K52" s="37"/>
      <c r="L52" s="44"/>
      <c r="M52" s="44"/>
      <c r="N52" s="44"/>
      <c r="O52" s="44"/>
      <c r="P52" s="44"/>
      <c r="Q52" s="44"/>
      <c r="R52" s="25">
        <v>72</v>
      </c>
      <c r="S52" s="25"/>
      <c r="T52" s="25"/>
      <c r="U52" s="25"/>
      <c r="V52" s="25"/>
      <c r="W52" s="25"/>
    </row>
    <row r="53" spans="1:23" ht="53.25" customHeight="1" x14ac:dyDescent="0.3">
      <c r="A53" s="73" t="s">
        <v>84</v>
      </c>
      <c r="B53" s="81" t="s">
        <v>192</v>
      </c>
      <c r="C53" s="74"/>
      <c r="D53" s="39"/>
      <c r="E53" s="40">
        <v>6</v>
      </c>
      <c r="F53" s="70">
        <v>90</v>
      </c>
      <c r="G53" s="70">
        <v>78</v>
      </c>
      <c r="H53" s="71">
        <v>12</v>
      </c>
      <c r="I53" s="37">
        <v>6</v>
      </c>
      <c r="J53" s="37">
        <v>6</v>
      </c>
      <c r="K53" s="37"/>
      <c r="L53" s="44"/>
      <c r="M53" s="44"/>
      <c r="N53" s="44"/>
      <c r="O53" s="44"/>
      <c r="P53" s="44"/>
      <c r="Q53" s="44"/>
      <c r="R53" s="25"/>
      <c r="S53" s="25"/>
      <c r="T53" s="25"/>
      <c r="U53" s="25"/>
      <c r="V53" s="25"/>
      <c r="W53" s="25"/>
    </row>
    <row r="54" spans="1:23" ht="46.8" x14ac:dyDescent="0.3">
      <c r="A54" s="56" t="s">
        <v>193</v>
      </c>
      <c r="B54" s="56" t="s">
        <v>194</v>
      </c>
      <c r="C54" s="74"/>
      <c r="D54" s="39"/>
      <c r="E54" s="40"/>
      <c r="F54" s="41">
        <v>90</v>
      </c>
      <c r="G54" s="41">
        <v>78</v>
      </c>
      <c r="H54" s="43">
        <v>12</v>
      </c>
      <c r="I54" s="44">
        <v>6</v>
      </c>
      <c r="J54" s="44">
        <v>6</v>
      </c>
      <c r="K54" s="37"/>
      <c r="L54" s="44"/>
      <c r="M54" s="44"/>
      <c r="N54" s="44"/>
      <c r="O54" s="44"/>
      <c r="P54" s="44">
        <v>6</v>
      </c>
      <c r="Q54" s="44">
        <v>6</v>
      </c>
      <c r="R54" s="25"/>
      <c r="S54" s="25"/>
      <c r="T54" s="25"/>
      <c r="U54" s="25"/>
      <c r="V54" s="25"/>
      <c r="W54" s="25"/>
    </row>
    <row r="55" spans="1:23" ht="31.2" x14ac:dyDescent="0.3">
      <c r="A55" s="56" t="s">
        <v>85</v>
      </c>
      <c r="B55" s="56" t="s">
        <v>180</v>
      </c>
      <c r="C55" s="74"/>
      <c r="D55" s="39"/>
      <c r="E55" s="40"/>
      <c r="F55" s="41"/>
      <c r="G55" s="41"/>
      <c r="H55" s="43"/>
      <c r="I55" s="44"/>
      <c r="J55" s="44"/>
      <c r="K55" s="37"/>
      <c r="L55" s="44"/>
      <c r="M55" s="44"/>
      <c r="N55" s="44"/>
      <c r="O55" s="44"/>
      <c r="P55" s="44"/>
      <c r="Q55" s="44"/>
      <c r="R55" s="25">
        <v>72</v>
      </c>
      <c r="S55" s="25"/>
      <c r="T55" s="25"/>
      <c r="U55" s="25"/>
      <c r="V55" s="25"/>
      <c r="W55" s="25"/>
    </row>
    <row r="56" spans="1:23" ht="39" customHeight="1" x14ac:dyDescent="0.3">
      <c r="A56" s="85"/>
      <c r="B56" s="86" t="s">
        <v>86</v>
      </c>
      <c r="C56" s="39"/>
      <c r="D56" s="39"/>
      <c r="E56" s="44"/>
      <c r="F56" s="87">
        <f>F20+F17+F12</f>
        <v>3186</v>
      </c>
      <c r="G56" s="88">
        <f>G20+G17+G12</f>
        <v>2706</v>
      </c>
      <c r="H56" s="37">
        <f>H20+H17+H12</f>
        <v>480</v>
      </c>
      <c r="I56" s="89">
        <f>I20+I17+I12</f>
        <v>212</v>
      </c>
      <c r="J56" s="89">
        <f>J20+J17+J12</f>
        <v>248</v>
      </c>
      <c r="K56" s="37">
        <v>20</v>
      </c>
      <c r="L56" s="44"/>
      <c r="M56" s="44"/>
      <c r="N56" s="44"/>
      <c r="O56" s="44"/>
      <c r="P56" s="44"/>
      <c r="Q56" s="44"/>
      <c r="R56" s="25"/>
      <c r="S56" s="25"/>
      <c r="T56" s="25"/>
      <c r="U56" s="25"/>
      <c r="V56" s="25"/>
      <c r="W56" s="25"/>
    </row>
    <row r="57" spans="1:23" ht="37.5" customHeight="1" x14ac:dyDescent="0.3">
      <c r="A57" s="72" t="s">
        <v>87</v>
      </c>
      <c r="B57" s="90" t="s">
        <v>88</v>
      </c>
      <c r="C57" s="38"/>
      <c r="D57" s="38"/>
      <c r="E57" s="91"/>
      <c r="F57" s="92"/>
      <c r="G57" s="93"/>
      <c r="H57" s="92"/>
      <c r="I57" s="92"/>
      <c r="J57" s="92"/>
      <c r="K57" s="52"/>
      <c r="L57" s="92"/>
      <c r="M57" s="92"/>
      <c r="N57" s="92"/>
      <c r="O57" s="92"/>
      <c r="P57" s="92"/>
      <c r="Q57" s="92"/>
      <c r="R57">
        <v>144</v>
      </c>
    </row>
    <row r="58" spans="1:23" ht="23.25" customHeight="1" x14ac:dyDescent="0.3">
      <c r="A58" s="72" t="s">
        <v>89</v>
      </c>
      <c r="B58" s="90" t="s">
        <v>2</v>
      </c>
      <c r="C58" s="38"/>
      <c r="D58" s="38"/>
      <c r="E58" s="91"/>
      <c r="F58" s="92"/>
      <c r="G58" s="93"/>
      <c r="H58" s="92"/>
      <c r="I58" s="92"/>
      <c r="J58" s="92"/>
      <c r="K58" s="52"/>
      <c r="L58" s="92"/>
      <c r="M58" s="92"/>
      <c r="N58" s="92"/>
      <c r="O58" s="92"/>
      <c r="P58" s="92"/>
      <c r="Q58" s="92"/>
    </row>
    <row r="59" spans="1:23" ht="39" customHeight="1" x14ac:dyDescent="0.3">
      <c r="A59" s="72" t="s">
        <v>90</v>
      </c>
      <c r="B59" s="90" t="s">
        <v>91</v>
      </c>
      <c r="C59" s="38"/>
      <c r="D59" s="38"/>
      <c r="E59" s="28"/>
      <c r="F59" s="27">
        <v>216</v>
      </c>
      <c r="G59" s="27"/>
      <c r="H59" s="27"/>
      <c r="I59" s="27"/>
      <c r="J59" s="27"/>
      <c r="K59" s="27"/>
      <c r="L59" s="27"/>
      <c r="M59" s="27"/>
      <c r="N59" s="27"/>
      <c r="O59" s="27"/>
      <c r="P59" s="27"/>
      <c r="Q59" s="27"/>
    </row>
    <row r="60" spans="1:23" ht="31.2" x14ac:dyDescent="0.3">
      <c r="A60" s="63" t="s">
        <v>92</v>
      </c>
      <c r="B60" s="94" t="s">
        <v>93</v>
      </c>
      <c r="C60" s="31"/>
      <c r="D60" s="31"/>
      <c r="E60" s="28"/>
      <c r="F60" s="95">
        <v>144</v>
      </c>
      <c r="G60" s="96"/>
      <c r="H60" s="96"/>
      <c r="I60" s="96"/>
      <c r="J60" s="96"/>
      <c r="K60" s="28"/>
      <c r="L60" s="28"/>
      <c r="M60" s="28"/>
      <c r="N60" s="28"/>
      <c r="O60" s="28"/>
      <c r="P60" s="28"/>
      <c r="Q60" s="28"/>
    </row>
    <row r="61" spans="1:23" ht="31.2" x14ac:dyDescent="0.3">
      <c r="A61" s="22" t="s">
        <v>94</v>
      </c>
      <c r="B61" s="97" t="s">
        <v>95</v>
      </c>
      <c r="C61" s="31"/>
      <c r="D61" s="31"/>
      <c r="E61" s="28"/>
      <c r="F61" s="95">
        <v>72</v>
      </c>
      <c r="G61" s="96"/>
      <c r="H61" s="96"/>
      <c r="I61" s="96"/>
      <c r="J61" s="96"/>
      <c r="K61" s="28"/>
      <c r="L61" s="28"/>
      <c r="M61" s="28"/>
      <c r="N61" s="28"/>
      <c r="O61" s="28"/>
      <c r="P61" s="28"/>
      <c r="Q61" s="28"/>
    </row>
    <row r="62" spans="1:23" ht="19.5" customHeight="1" x14ac:dyDescent="0.3">
      <c r="A62" s="137" t="s">
        <v>96</v>
      </c>
      <c r="B62" s="138"/>
      <c r="C62" s="31"/>
      <c r="D62" s="28"/>
      <c r="E62" s="95"/>
      <c r="F62" s="98">
        <f>F59+F56</f>
        <v>3402</v>
      </c>
      <c r="G62" s="96"/>
      <c r="H62" s="96"/>
      <c r="I62" s="96"/>
      <c r="J62" s="28"/>
      <c r="K62" s="28"/>
      <c r="L62" s="28"/>
      <c r="M62" s="28"/>
      <c r="N62" s="28"/>
      <c r="O62" s="28"/>
      <c r="P62" s="28"/>
      <c r="Q62" s="28"/>
    </row>
    <row r="63" spans="1:23" ht="15" customHeight="1" x14ac:dyDescent="0.3">
      <c r="A63" s="151"/>
      <c r="B63" s="152"/>
      <c r="C63" s="152"/>
      <c r="D63" s="152"/>
      <c r="E63" s="152"/>
      <c r="F63" s="152"/>
      <c r="G63" s="153" t="s">
        <v>70</v>
      </c>
      <c r="H63" s="154" t="s">
        <v>3</v>
      </c>
      <c r="I63" s="119" t="s">
        <v>70</v>
      </c>
      <c r="J63" s="120"/>
      <c r="K63" s="121">
        <f>L59</f>
        <v>0</v>
      </c>
      <c r="L63" s="125">
        <f>L40+L33+L28+L25+L24+L22+L18+L16+L15+L14</f>
        <v>80</v>
      </c>
      <c r="M63" s="125">
        <f>M40+M28+M25+M24+M22</f>
        <v>80</v>
      </c>
      <c r="N63" s="125">
        <f>N41+N40+N34+N32+N31+N29+N19+N15</f>
        <v>80</v>
      </c>
      <c r="O63" s="125">
        <f>O41+O40+O34+O32+O31+O29+O26+O23+O19+O15</f>
        <v>80</v>
      </c>
      <c r="P63" s="125">
        <f>P54+P51+P50+P47+P46+P45+P37+P36+P35+P30+P27+P26+P23+P15+P13</f>
        <v>80</v>
      </c>
      <c r="Q63" s="125">
        <f>Q54+Q51+Q50+Q47+Q46+Q45+Q37+Q36+Q35+Q30+Q27+Q26+Q23+Q15+Q13</f>
        <v>80</v>
      </c>
      <c r="R63" s="25"/>
    </row>
    <row r="64" spans="1:23" ht="15" customHeight="1" x14ac:dyDescent="0.3">
      <c r="A64" s="116" t="s">
        <v>254</v>
      </c>
      <c r="B64" s="117"/>
      <c r="C64" s="117"/>
      <c r="D64" s="117"/>
      <c r="E64" s="117"/>
      <c r="F64" s="117"/>
      <c r="G64" s="118"/>
      <c r="H64" s="154"/>
      <c r="I64" s="122"/>
      <c r="J64" s="123"/>
      <c r="K64" s="124"/>
      <c r="L64" s="126"/>
      <c r="M64" s="126"/>
      <c r="N64" s="126"/>
      <c r="O64" s="126"/>
      <c r="P64" s="126"/>
      <c r="Q64" s="126"/>
      <c r="R64" s="25"/>
    </row>
    <row r="65" spans="1:18" ht="15" customHeight="1" x14ac:dyDescent="0.3">
      <c r="A65" s="156" t="s">
        <v>71</v>
      </c>
      <c r="B65" s="157"/>
      <c r="C65" s="157"/>
      <c r="D65" s="157"/>
      <c r="E65" s="157"/>
      <c r="F65" s="157"/>
      <c r="G65" s="158"/>
      <c r="H65" s="154"/>
      <c r="I65" s="160" t="s">
        <v>72</v>
      </c>
      <c r="J65" s="161"/>
      <c r="K65" s="162"/>
      <c r="L65" s="125"/>
      <c r="M65" s="125"/>
      <c r="N65" s="125"/>
      <c r="O65" s="125"/>
      <c r="P65" s="125"/>
      <c r="Q65" s="125"/>
      <c r="R65" s="25"/>
    </row>
    <row r="66" spans="1:18" ht="15" customHeight="1" x14ac:dyDescent="0.3">
      <c r="A66" s="143" t="s">
        <v>73</v>
      </c>
      <c r="B66" s="144"/>
      <c r="C66" s="144"/>
      <c r="D66" s="144"/>
      <c r="E66" s="144"/>
      <c r="F66" s="144"/>
      <c r="G66" s="145"/>
      <c r="H66" s="154"/>
      <c r="I66" s="163"/>
      <c r="J66" s="164"/>
      <c r="K66" s="165"/>
      <c r="L66" s="126"/>
      <c r="M66" s="126"/>
      <c r="N66" s="126"/>
      <c r="O66" s="126"/>
      <c r="P66" s="126"/>
      <c r="Q66" s="126"/>
      <c r="R66" s="25"/>
    </row>
    <row r="67" spans="1:18" ht="25.5" customHeight="1" x14ac:dyDescent="0.3">
      <c r="A67" s="143" t="s">
        <v>275</v>
      </c>
      <c r="B67" s="144"/>
      <c r="C67" s="144"/>
      <c r="D67" s="144"/>
      <c r="E67" s="144"/>
      <c r="F67" s="144"/>
      <c r="G67" s="145"/>
      <c r="H67" s="154"/>
      <c r="I67" s="146" t="s">
        <v>74</v>
      </c>
      <c r="J67" s="147"/>
      <c r="K67" s="148"/>
      <c r="L67" s="28"/>
      <c r="M67" s="28"/>
      <c r="N67" s="28"/>
      <c r="O67" s="28"/>
      <c r="P67" s="28"/>
      <c r="Q67" s="28"/>
    </row>
    <row r="68" spans="1:18" ht="15" customHeight="1" x14ac:dyDescent="0.3">
      <c r="A68" s="143" t="s">
        <v>276</v>
      </c>
      <c r="B68" s="144"/>
      <c r="C68" s="144"/>
      <c r="D68" s="144"/>
      <c r="E68" s="144"/>
      <c r="F68" s="144"/>
      <c r="G68" s="145"/>
      <c r="H68" s="154"/>
      <c r="I68" s="146" t="s">
        <v>75</v>
      </c>
      <c r="J68" s="147"/>
      <c r="K68" s="148"/>
      <c r="L68" s="28"/>
      <c r="M68" s="28">
        <v>2</v>
      </c>
      <c r="N68" s="28"/>
      <c r="O68" s="28">
        <v>2</v>
      </c>
      <c r="P68" s="28"/>
      <c r="Q68" s="28">
        <v>3</v>
      </c>
      <c r="R68">
        <f>SUM(M68:Q68)</f>
        <v>7</v>
      </c>
    </row>
    <row r="69" spans="1:18" ht="15.6" x14ac:dyDescent="0.3">
      <c r="A69" s="159"/>
      <c r="B69" s="159"/>
      <c r="C69" s="159"/>
      <c r="D69" s="159"/>
      <c r="E69" s="159"/>
      <c r="F69" s="159"/>
      <c r="G69" s="159"/>
      <c r="H69" s="154"/>
      <c r="I69" s="166" t="s">
        <v>76</v>
      </c>
      <c r="J69" s="166"/>
      <c r="K69" s="166"/>
      <c r="L69" s="28"/>
      <c r="M69" s="28">
        <v>5</v>
      </c>
      <c r="N69" s="28"/>
      <c r="O69" s="28">
        <v>4</v>
      </c>
      <c r="P69" s="28"/>
      <c r="Q69" s="28">
        <v>9</v>
      </c>
      <c r="R69">
        <f>SUM(M69:Q69)</f>
        <v>18</v>
      </c>
    </row>
    <row r="70" spans="1:18" ht="15.6" x14ac:dyDescent="0.3">
      <c r="A70" s="146"/>
      <c r="B70" s="147"/>
      <c r="C70" s="147"/>
      <c r="D70" s="147"/>
      <c r="E70" s="147"/>
      <c r="F70" s="147"/>
      <c r="G70" s="148"/>
      <c r="H70" s="155"/>
      <c r="I70" s="171" t="s">
        <v>77</v>
      </c>
      <c r="J70" s="171"/>
      <c r="K70" s="171"/>
      <c r="L70" s="28"/>
      <c r="M70" s="28">
        <v>3</v>
      </c>
      <c r="N70" s="28"/>
      <c r="O70" s="28">
        <v>3</v>
      </c>
      <c r="P70" s="28"/>
      <c r="Q70" s="28">
        <v>1</v>
      </c>
      <c r="R70">
        <f>Q70+O70+M70</f>
        <v>7</v>
      </c>
    </row>
  </sheetData>
  <mergeCells count="51">
    <mergeCell ref="A5:Q5"/>
    <mergeCell ref="F6:K6"/>
    <mergeCell ref="I70:K70"/>
    <mergeCell ref="P7:Q7"/>
    <mergeCell ref="H8:H10"/>
    <mergeCell ref="I8:K9"/>
    <mergeCell ref="L8:L9"/>
    <mergeCell ref="M8:M9"/>
    <mergeCell ref="N8:N9"/>
    <mergeCell ref="O8:O9"/>
    <mergeCell ref="P8:P9"/>
    <mergeCell ref="Q8:Q9"/>
    <mergeCell ref="H7:K7"/>
    <mergeCell ref="L7:M7"/>
    <mergeCell ref="Q65:Q66"/>
    <mergeCell ref="Q63:Q64"/>
    <mergeCell ref="N65:N66"/>
    <mergeCell ref="O65:O66"/>
    <mergeCell ref="P65:P66"/>
    <mergeCell ref="L65:L66"/>
    <mergeCell ref="M65:M66"/>
    <mergeCell ref="A66:G66"/>
    <mergeCell ref="A68:G68"/>
    <mergeCell ref="I68:K68"/>
    <mergeCell ref="C7:C10"/>
    <mergeCell ref="D7:D10"/>
    <mergeCell ref="A63:G63"/>
    <mergeCell ref="H63:H70"/>
    <mergeCell ref="A67:G67"/>
    <mergeCell ref="A65:G65"/>
    <mergeCell ref="A70:G70"/>
    <mergeCell ref="G7:G10"/>
    <mergeCell ref="A69:G69"/>
    <mergeCell ref="I67:K67"/>
    <mergeCell ref="I65:K66"/>
    <mergeCell ref="I69:K69"/>
    <mergeCell ref="L6:Q6"/>
    <mergeCell ref="A64:G64"/>
    <mergeCell ref="I63:K64"/>
    <mergeCell ref="L63:L64"/>
    <mergeCell ref="M63:M64"/>
    <mergeCell ref="N63:N64"/>
    <mergeCell ref="A6:A10"/>
    <mergeCell ref="B6:B10"/>
    <mergeCell ref="C6:E6"/>
    <mergeCell ref="E7:E10"/>
    <mergeCell ref="A62:B62"/>
    <mergeCell ref="F7:F10"/>
    <mergeCell ref="N7:O7"/>
    <mergeCell ref="O63:O64"/>
    <mergeCell ref="P63:P64"/>
  </mergeCells>
  <pageMargins left="0.98425196850393704" right="0" top="0.74803149606299213" bottom="0.74803149606299213" header="0" footer="0"/>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zoomScale="60" zoomScaleNormal="100" workbookViewId="0">
      <selection activeCell="B3" sqref="B3:C3"/>
    </sheetView>
  </sheetViews>
  <sheetFormatPr defaultRowHeight="14.4" x14ac:dyDescent="0.3"/>
  <cols>
    <col min="3" max="3" width="65.5546875" customWidth="1"/>
  </cols>
  <sheetData>
    <row r="1" spans="1:16" ht="42" customHeight="1" x14ac:dyDescent="0.3">
      <c r="A1" s="176" t="s">
        <v>269</v>
      </c>
      <c r="B1" s="177"/>
      <c r="C1" s="177"/>
      <c r="D1" s="177"/>
      <c r="E1" s="177"/>
      <c r="F1" s="177"/>
      <c r="G1" s="177"/>
      <c r="H1" s="177"/>
      <c r="I1" s="177"/>
      <c r="J1" s="177"/>
      <c r="K1" s="177"/>
      <c r="L1" s="177"/>
      <c r="M1" s="177"/>
      <c r="N1" s="177"/>
      <c r="O1" s="177"/>
      <c r="P1" s="177"/>
    </row>
    <row r="3" spans="1:16" ht="31.5" customHeight="1" x14ac:dyDescent="0.3">
      <c r="A3" s="106" t="s">
        <v>209</v>
      </c>
      <c r="B3" s="180" t="s">
        <v>112</v>
      </c>
      <c r="C3" s="181"/>
    </row>
    <row r="4" spans="1:16" x14ac:dyDescent="0.3">
      <c r="A4" s="99"/>
      <c r="B4" s="178" t="s">
        <v>100</v>
      </c>
      <c r="C4" s="179"/>
    </row>
    <row r="5" spans="1:16" x14ac:dyDescent="0.3">
      <c r="A5" s="100" t="s">
        <v>210</v>
      </c>
      <c r="B5" s="184" t="s">
        <v>113</v>
      </c>
      <c r="C5" s="185"/>
    </row>
    <row r="6" spans="1:16" x14ac:dyDescent="0.3">
      <c r="A6" s="100" t="s">
        <v>255</v>
      </c>
      <c r="B6" s="101" t="s">
        <v>101</v>
      </c>
      <c r="C6" s="101"/>
    </row>
    <row r="7" spans="1:16" x14ac:dyDescent="0.3">
      <c r="A7" s="100" t="s">
        <v>256</v>
      </c>
      <c r="B7" s="101" t="s">
        <v>102</v>
      </c>
      <c r="C7" s="101"/>
    </row>
    <row r="8" spans="1:16" ht="17.25" customHeight="1" x14ac:dyDescent="0.3">
      <c r="A8" s="102" t="s">
        <v>257</v>
      </c>
      <c r="B8" s="182" t="s">
        <v>196</v>
      </c>
      <c r="C8" s="183"/>
    </row>
    <row r="9" spans="1:16" x14ac:dyDescent="0.3">
      <c r="A9" s="100" t="s">
        <v>258</v>
      </c>
      <c r="B9" s="101" t="s">
        <v>197</v>
      </c>
      <c r="C9" s="101"/>
    </row>
    <row r="10" spans="1:16" x14ac:dyDescent="0.3">
      <c r="A10" s="100" t="s">
        <v>259</v>
      </c>
      <c r="B10" s="184" t="s">
        <v>198</v>
      </c>
      <c r="C10" s="185"/>
    </row>
    <row r="11" spans="1:16" x14ac:dyDescent="0.3">
      <c r="A11" s="100" t="s">
        <v>260</v>
      </c>
      <c r="B11" s="184" t="s">
        <v>114</v>
      </c>
      <c r="C11" s="185"/>
    </row>
    <row r="12" spans="1:16" x14ac:dyDescent="0.3">
      <c r="A12" s="100" t="s">
        <v>261</v>
      </c>
      <c r="B12" s="103" t="s">
        <v>199</v>
      </c>
      <c r="C12" s="104"/>
    </row>
    <row r="13" spans="1:16" ht="15.75" customHeight="1" x14ac:dyDescent="0.3">
      <c r="A13" s="102" t="s">
        <v>262</v>
      </c>
      <c r="B13" s="182" t="s">
        <v>200</v>
      </c>
      <c r="C13" s="183"/>
    </row>
    <row r="14" spans="1:16" x14ac:dyDescent="0.3">
      <c r="A14" s="100" t="s">
        <v>263</v>
      </c>
      <c r="B14" s="184" t="s">
        <v>201</v>
      </c>
      <c r="C14" s="185"/>
    </row>
    <row r="15" spans="1:16" x14ac:dyDescent="0.3">
      <c r="A15" s="100" t="s">
        <v>264</v>
      </c>
      <c r="B15" s="184" t="s">
        <v>202</v>
      </c>
      <c r="C15" s="185"/>
    </row>
    <row r="16" spans="1:16" x14ac:dyDescent="0.3">
      <c r="A16" s="100" t="s">
        <v>265</v>
      </c>
      <c r="B16" s="184" t="s">
        <v>203</v>
      </c>
      <c r="C16" s="185"/>
    </row>
    <row r="17" spans="1:3" x14ac:dyDescent="0.3">
      <c r="A17" s="100" t="s">
        <v>266</v>
      </c>
      <c r="B17" s="184" t="s">
        <v>204</v>
      </c>
      <c r="C17" s="185"/>
    </row>
    <row r="18" spans="1:3" x14ac:dyDescent="0.3">
      <c r="A18" s="100" t="s">
        <v>267</v>
      </c>
      <c r="B18" s="184" t="s">
        <v>205</v>
      </c>
      <c r="C18" s="185"/>
    </row>
    <row r="19" spans="1:3" x14ac:dyDescent="0.3">
      <c r="A19" s="100" t="s">
        <v>268</v>
      </c>
      <c r="B19" s="101" t="s">
        <v>103</v>
      </c>
      <c r="C19" s="101"/>
    </row>
    <row r="20" spans="1:3" x14ac:dyDescent="0.3">
      <c r="A20" s="101"/>
      <c r="B20" s="178" t="s">
        <v>104</v>
      </c>
      <c r="C20" s="179"/>
    </row>
    <row r="21" spans="1:3" x14ac:dyDescent="0.3">
      <c r="A21" s="100" t="s">
        <v>210</v>
      </c>
      <c r="B21" s="101" t="s">
        <v>206</v>
      </c>
      <c r="C21" s="101"/>
    </row>
    <row r="22" spans="1:3" x14ac:dyDescent="0.3">
      <c r="A22" s="100" t="s">
        <v>255</v>
      </c>
      <c r="B22" s="101" t="s">
        <v>207</v>
      </c>
      <c r="C22" s="101"/>
    </row>
    <row r="23" spans="1:3" x14ac:dyDescent="0.3">
      <c r="A23" s="100" t="s">
        <v>256</v>
      </c>
      <c r="B23" s="184" t="s">
        <v>208</v>
      </c>
      <c r="C23" s="185"/>
    </row>
    <row r="24" spans="1:3" x14ac:dyDescent="0.3">
      <c r="A24" s="101"/>
      <c r="B24" s="105" t="s">
        <v>105</v>
      </c>
      <c r="C24" s="105"/>
    </row>
    <row r="25" spans="1:3" x14ac:dyDescent="0.3">
      <c r="A25" s="101" t="s">
        <v>210</v>
      </c>
      <c r="B25" s="101" t="s">
        <v>106</v>
      </c>
      <c r="C25" s="101"/>
    </row>
    <row r="26" spans="1:3" x14ac:dyDescent="0.3">
      <c r="A26" s="101" t="s">
        <v>255</v>
      </c>
      <c r="B26" s="101" t="s">
        <v>107</v>
      </c>
      <c r="C26" s="101"/>
    </row>
    <row r="27" spans="1:3" x14ac:dyDescent="0.3">
      <c r="A27" s="101" t="s">
        <v>256</v>
      </c>
      <c r="B27" s="101" t="s">
        <v>108</v>
      </c>
      <c r="C27" s="101"/>
    </row>
    <row r="28" spans="1:3" x14ac:dyDescent="0.3">
      <c r="A28" s="101"/>
      <c r="B28" s="178" t="s">
        <v>109</v>
      </c>
      <c r="C28" s="179"/>
    </row>
    <row r="29" spans="1:3" x14ac:dyDescent="0.3">
      <c r="A29" s="101" t="s">
        <v>210</v>
      </c>
      <c r="B29" s="101" t="s">
        <v>110</v>
      </c>
      <c r="C29" s="101"/>
    </row>
    <row r="30" spans="1:3" x14ac:dyDescent="0.3">
      <c r="A30" s="101" t="s">
        <v>255</v>
      </c>
      <c r="B30" s="101" t="s">
        <v>111</v>
      </c>
      <c r="C30" s="101"/>
    </row>
  </sheetData>
  <mergeCells count="16">
    <mergeCell ref="B28:C28"/>
    <mergeCell ref="B8:C8"/>
    <mergeCell ref="B10:C10"/>
    <mergeCell ref="B11:C11"/>
    <mergeCell ref="B17:C17"/>
    <mergeCell ref="B18:C18"/>
    <mergeCell ref="B15:C15"/>
    <mergeCell ref="B16:C16"/>
    <mergeCell ref="B23:C23"/>
    <mergeCell ref="B20:C20"/>
    <mergeCell ref="A1:P1"/>
    <mergeCell ref="B4:C4"/>
    <mergeCell ref="B3:C3"/>
    <mergeCell ref="B13:C13"/>
    <mergeCell ref="B14:C14"/>
    <mergeCell ref="B5:C5"/>
  </mergeCells>
  <pageMargins left="0.98425196850393704" right="0.39370078740157483" top="0.74803149606299213" bottom="0.74803149606299213" header="0.31496062992125984" footer="0.31496062992125984"/>
  <pageSetup paperSize="9"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04"/>
  <sheetViews>
    <sheetView zoomScale="75" zoomScaleNormal="75" workbookViewId="0">
      <selection activeCell="A79" sqref="A79:C98"/>
    </sheetView>
  </sheetViews>
  <sheetFormatPr defaultRowHeight="14.4" x14ac:dyDescent="0.3"/>
  <cols>
    <col min="1" max="1" width="57.88671875" customWidth="1"/>
    <col min="2" max="2" width="45.33203125" customWidth="1"/>
    <col min="3" max="3" width="39" customWidth="1"/>
  </cols>
  <sheetData>
    <row r="1" spans="1:3" ht="15.6" x14ac:dyDescent="0.3">
      <c r="A1" s="198" t="s">
        <v>115</v>
      </c>
      <c r="B1" s="108"/>
      <c r="C1" s="108"/>
    </row>
    <row r="2" spans="1:3" ht="15.6" x14ac:dyDescent="0.3">
      <c r="A2" s="202"/>
      <c r="B2" s="108"/>
      <c r="C2" s="108"/>
    </row>
    <row r="3" spans="1:3" x14ac:dyDescent="0.3">
      <c r="A3" s="2"/>
    </row>
    <row r="4" spans="1:3" ht="96.75" customHeight="1" x14ac:dyDescent="0.3">
      <c r="A4" s="203" t="s">
        <v>211</v>
      </c>
      <c r="B4" s="204"/>
      <c r="C4" s="204"/>
    </row>
    <row r="5" spans="1:3" x14ac:dyDescent="0.3">
      <c r="A5" s="205" t="s">
        <v>116</v>
      </c>
      <c r="B5" s="108"/>
      <c r="C5" s="108"/>
    </row>
    <row r="6" spans="1:3" x14ac:dyDescent="0.3">
      <c r="A6" s="206"/>
      <c r="B6" s="108"/>
      <c r="C6" s="108"/>
    </row>
    <row r="7" spans="1:3" x14ac:dyDescent="0.3">
      <c r="A7" s="201" t="s">
        <v>119</v>
      </c>
      <c r="B7" s="108"/>
      <c r="C7" s="108"/>
    </row>
    <row r="8" spans="1:3" ht="59.25" customHeight="1" x14ac:dyDescent="0.3">
      <c r="A8" s="201" t="s">
        <v>212</v>
      </c>
      <c r="B8" s="108"/>
      <c r="C8" s="108"/>
    </row>
    <row r="9" spans="1:3" ht="45.75" customHeight="1" x14ac:dyDescent="0.3">
      <c r="A9" s="201" t="s">
        <v>117</v>
      </c>
      <c r="B9" s="108"/>
      <c r="C9" s="108"/>
    </row>
    <row r="10" spans="1:3" ht="42.75" customHeight="1" x14ac:dyDescent="0.3">
      <c r="A10" s="201" t="s">
        <v>118</v>
      </c>
      <c r="B10" s="108"/>
      <c r="C10" s="108"/>
    </row>
    <row r="11" spans="1:3" ht="52.5" customHeight="1" x14ac:dyDescent="0.3">
      <c r="A11" s="201" t="s">
        <v>274</v>
      </c>
      <c r="B11" s="108"/>
      <c r="C11" s="108"/>
    </row>
    <row r="12" spans="1:3" ht="32.25" customHeight="1" x14ac:dyDescent="0.3">
      <c r="A12" s="201" t="s">
        <v>214</v>
      </c>
      <c r="B12" s="108"/>
      <c r="C12" s="108"/>
    </row>
    <row r="13" spans="1:3" ht="37.5" customHeight="1" x14ac:dyDescent="0.3">
      <c r="A13" s="195" t="s">
        <v>213</v>
      </c>
      <c r="B13" s="108"/>
      <c r="C13" s="108"/>
    </row>
    <row r="14" spans="1:3" ht="19.5" customHeight="1" x14ac:dyDescent="0.3">
      <c r="A14" s="201" t="s">
        <v>215</v>
      </c>
      <c r="B14" s="108"/>
      <c r="C14" s="108"/>
    </row>
    <row r="15" spans="1:3" ht="34.5" customHeight="1" x14ac:dyDescent="0.3">
      <c r="A15" s="201" t="s">
        <v>216</v>
      </c>
      <c r="B15" s="108"/>
      <c r="C15" s="108"/>
    </row>
    <row r="16" spans="1:3" ht="15.6" x14ac:dyDescent="0.3">
      <c r="A16" s="201"/>
      <c r="B16" s="108"/>
      <c r="C16" s="108"/>
    </row>
    <row r="17" spans="1:3" x14ac:dyDescent="0.3">
      <c r="A17" s="196" t="s">
        <v>120</v>
      </c>
      <c r="B17" s="108"/>
      <c r="C17" s="108"/>
    </row>
    <row r="18" spans="1:3" x14ac:dyDescent="0.3">
      <c r="A18" s="196" t="s">
        <v>121</v>
      </c>
      <c r="B18" s="108"/>
      <c r="C18" s="108"/>
    </row>
    <row r="19" spans="1:3" ht="35.25" customHeight="1" x14ac:dyDescent="0.3">
      <c r="A19" s="196" t="s">
        <v>122</v>
      </c>
      <c r="B19" s="108"/>
      <c r="C19" s="108"/>
    </row>
    <row r="20" spans="1:3" ht="34.5" customHeight="1" x14ac:dyDescent="0.3">
      <c r="A20" s="195" t="s">
        <v>217</v>
      </c>
      <c r="B20" s="108"/>
      <c r="C20" s="108"/>
    </row>
    <row r="21" spans="1:3" ht="58.5" customHeight="1" x14ac:dyDescent="0.3">
      <c r="A21" s="195" t="s">
        <v>218</v>
      </c>
      <c r="B21" s="108"/>
      <c r="C21" s="108"/>
    </row>
    <row r="22" spans="1:3" x14ac:dyDescent="0.3">
      <c r="A22" s="195" t="s">
        <v>219</v>
      </c>
      <c r="B22" s="108"/>
      <c r="C22" s="108"/>
    </row>
    <row r="23" spans="1:3" x14ac:dyDescent="0.3">
      <c r="A23" s="195" t="s">
        <v>273</v>
      </c>
      <c r="B23" s="108"/>
      <c r="C23" s="108"/>
    </row>
    <row r="24" spans="1:3" x14ac:dyDescent="0.3">
      <c r="A24" s="196" t="s">
        <v>123</v>
      </c>
      <c r="B24" s="108"/>
      <c r="C24" s="108"/>
    </row>
    <row r="25" spans="1:3" ht="35.25" customHeight="1" x14ac:dyDescent="0.3">
      <c r="A25" s="195" t="s">
        <v>124</v>
      </c>
      <c r="B25" s="108"/>
      <c r="C25" s="108"/>
    </row>
    <row r="26" spans="1:3" x14ac:dyDescent="0.3">
      <c r="A26" s="196" t="s">
        <v>125</v>
      </c>
      <c r="B26" s="108"/>
      <c r="C26" s="108"/>
    </row>
    <row r="27" spans="1:3" x14ac:dyDescent="0.3">
      <c r="A27" s="196" t="s">
        <v>126</v>
      </c>
      <c r="B27" s="108"/>
      <c r="C27" s="108"/>
    </row>
    <row r="28" spans="1:3" ht="90" customHeight="1" x14ac:dyDescent="0.3">
      <c r="A28" s="195" t="s">
        <v>220</v>
      </c>
      <c r="B28" s="108"/>
      <c r="C28" s="108"/>
    </row>
    <row r="29" spans="1:3" ht="57" customHeight="1" x14ac:dyDescent="0.3">
      <c r="A29" s="196" t="s">
        <v>127</v>
      </c>
      <c r="B29" s="108"/>
      <c r="C29" s="108"/>
    </row>
    <row r="30" spans="1:3" ht="52.5" customHeight="1" x14ac:dyDescent="0.3">
      <c r="A30" s="197" t="s">
        <v>221</v>
      </c>
      <c r="B30" s="108"/>
      <c r="C30" s="108"/>
    </row>
    <row r="31" spans="1:3" ht="15.6" x14ac:dyDescent="0.3">
      <c r="A31" s="198" t="s">
        <v>128</v>
      </c>
      <c r="B31" s="108"/>
      <c r="C31" s="108"/>
    </row>
    <row r="32" spans="1:3" ht="167.25" customHeight="1" x14ac:dyDescent="0.3">
      <c r="A32" s="199" t="s">
        <v>222</v>
      </c>
      <c r="B32" s="200"/>
      <c r="C32" s="200"/>
    </row>
    <row r="33" spans="1:3" ht="54.75" customHeight="1" x14ac:dyDescent="0.3">
      <c r="A33" s="17" t="s">
        <v>129</v>
      </c>
      <c r="B33" s="18" t="s">
        <v>130</v>
      </c>
      <c r="C33" s="18" t="s">
        <v>131</v>
      </c>
    </row>
    <row r="34" spans="1:3" ht="81.75" customHeight="1" x14ac:dyDescent="0.3">
      <c r="A34" s="19" t="s">
        <v>161</v>
      </c>
      <c r="B34" s="19" t="s">
        <v>229</v>
      </c>
      <c r="C34" s="19" t="s">
        <v>239</v>
      </c>
    </row>
    <row r="35" spans="1:3" ht="72" customHeight="1" x14ac:dyDescent="0.3">
      <c r="A35" s="19" t="s">
        <v>223</v>
      </c>
      <c r="B35" s="19" t="s">
        <v>230</v>
      </c>
      <c r="C35" s="19" t="s">
        <v>240</v>
      </c>
    </row>
    <row r="36" spans="1:3" ht="79.5" customHeight="1" x14ac:dyDescent="0.3">
      <c r="A36" s="19" t="s">
        <v>168</v>
      </c>
      <c r="B36" s="19" t="s">
        <v>231</v>
      </c>
      <c r="C36" s="194" t="s">
        <v>241</v>
      </c>
    </row>
    <row r="37" spans="1:3" ht="47.25" hidden="1" customHeight="1" thickBot="1" x14ac:dyDescent="0.35">
      <c r="A37" s="19" t="s">
        <v>171</v>
      </c>
      <c r="B37" s="3" t="s">
        <v>132</v>
      </c>
      <c r="C37" s="194"/>
    </row>
    <row r="38" spans="1:3" ht="66" customHeight="1" x14ac:dyDescent="0.3">
      <c r="A38" s="19" t="s">
        <v>171</v>
      </c>
      <c r="B38" s="19" t="s">
        <v>232</v>
      </c>
      <c r="C38" s="16" t="s">
        <v>242</v>
      </c>
    </row>
    <row r="39" spans="1:3" ht="78" x14ac:dyDescent="0.3">
      <c r="A39" s="19" t="s">
        <v>79</v>
      </c>
      <c r="B39" s="19" t="s">
        <v>133</v>
      </c>
      <c r="C39" s="16" t="s">
        <v>134</v>
      </c>
    </row>
    <row r="40" spans="1:3" ht="96" customHeight="1" x14ac:dyDescent="0.3">
      <c r="A40" s="19" t="s">
        <v>56</v>
      </c>
      <c r="B40" s="19" t="s">
        <v>135</v>
      </c>
      <c r="C40" s="16" t="s">
        <v>136</v>
      </c>
    </row>
    <row r="41" spans="1:3" ht="89.25" customHeight="1" x14ac:dyDescent="0.3">
      <c r="A41" s="19" t="s">
        <v>58</v>
      </c>
      <c r="B41" s="19" t="s">
        <v>137</v>
      </c>
      <c r="C41" s="16" t="s">
        <v>138</v>
      </c>
    </row>
    <row r="42" spans="1:3" ht="78.75" customHeight="1" x14ac:dyDescent="0.3">
      <c r="A42" s="19" t="s">
        <v>174</v>
      </c>
      <c r="B42" s="19" t="s">
        <v>233</v>
      </c>
      <c r="C42" s="19" t="s">
        <v>243</v>
      </c>
    </row>
    <row r="43" spans="1:3" ht="75.75" customHeight="1" x14ac:dyDescent="0.3">
      <c r="A43" s="19" t="s">
        <v>224</v>
      </c>
      <c r="B43" s="20" t="s">
        <v>234</v>
      </c>
      <c r="C43" s="19" t="s">
        <v>244</v>
      </c>
    </row>
    <row r="44" spans="1:3" ht="92.25" customHeight="1" x14ac:dyDescent="0.3">
      <c r="A44" s="21" t="s">
        <v>225</v>
      </c>
      <c r="B44" s="22" t="s">
        <v>235</v>
      </c>
      <c r="C44" s="22" t="s">
        <v>245</v>
      </c>
    </row>
    <row r="45" spans="1:3" ht="87.75" customHeight="1" x14ac:dyDescent="0.3">
      <c r="A45" s="21" t="s">
        <v>226</v>
      </c>
      <c r="B45" s="16" t="s">
        <v>236</v>
      </c>
      <c r="C45" s="22" t="s">
        <v>246</v>
      </c>
    </row>
    <row r="46" spans="1:3" ht="8.25" customHeight="1" x14ac:dyDescent="0.3">
      <c r="A46" s="194" t="s">
        <v>227</v>
      </c>
      <c r="B46" s="194" t="s">
        <v>237</v>
      </c>
      <c r="C46" s="194" t="s">
        <v>247</v>
      </c>
    </row>
    <row r="47" spans="1:3" ht="10.5" hidden="1" customHeight="1" x14ac:dyDescent="0.3">
      <c r="A47" s="194"/>
      <c r="B47" s="194"/>
      <c r="C47" s="194"/>
    </row>
    <row r="48" spans="1:3" ht="15" hidden="1" customHeight="1" x14ac:dyDescent="0.3">
      <c r="A48" s="194"/>
      <c r="B48" s="194"/>
      <c r="C48" s="194"/>
    </row>
    <row r="49" spans="1:3" ht="84.75" customHeight="1" x14ac:dyDescent="0.3">
      <c r="A49" s="194"/>
      <c r="B49" s="194"/>
      <c r="C49" s="194"/>
    </row>
    <row r="50" spans="1:3" ht="69" x14ac:dyDescent="0.3">
      <c r="A50" s="16" t="s">
        <v>228</v>
      </c>
      <c r="B50" s="16" t="s">
        <v>238</v>
      </c>
      <c r="C50" s="16" t="s">
        <v>248</v>
      </c>
    </row>
    <row r="51" spans="1:3" ht="105.75" customHeight="1" x14ac:dyDescent="0.3">
      <c r="A51" s="192" t="s">
        <v>249</v>
      </c>
      <c r="B51" s="193"/>
      <c r="C51" s="193"/>
    </row>
    <row r="52" spans="1:3" x14ac:dyDescent="0.3">
      <c r="A52" s="190" t="s">
        <v>139</v>
      </c>
      <c r="B52" s="191"/>
      <c r="C52" s="191"/>
    </row>
    <row r="53" spans="1:3" ht="15.6" x14ac:dyDescent="0.3">
      <c r="A53" s="186"/>
      <c r="B53" s="187"/>
      <c r="C53" s="187"/>
    </row>
    <row r="54" spans="1:3" ht="36.75" customHeight="1" x14ac:dyDescent="0.3">
      <c r="A54" s="186" t="s">
        <v>140</v>
      </c>
      <c r="B54" s="187"/>
      <c r="C54" s="187"/>
    </row>
    <row r="55" spans="1:3" ht="240" customHeight="1" x14ac:dyDescent="0.3">
      <c r="A55" s="186" t="s">
        <v>141</v>
      </c>
      <c r="B55" s="187"/>
      <c r="C55" s="187"/>
    </row>
    <row r="56" spans="1:3" x14ac:dyDescent="0.3">
      <c r="A56" s="190" t="s">
        <v>142</v>
      </c>
      <c r="B56" s="191"/>
      <c r="C56" s="191"/>
    </row>
    <row r="57" spans="1:3" ht="15.6" x14ac:dyDescent="0.3">
      <c r="A57" s="186"/>
      <c r="B57" s="187"/>
      <c r="C57" s="187"/>
    </row>
    <row r="58" spans="1:3" ht="285.75" customHeight="1" x14ac:dyDescent="0.3">
      <c r="A58" s="186" t="s">
        <v>250</v>
      </c>
      <c r="B58" s="187"/>
      <c r="C58" s="187"/>
    </row>
    <row r="59" spans="1:3" ht="15.6" x14ac:dyDescent="0.3">
      <c r="A59" s="186"/>
      <c r="B59" s="187"/>
      <c r="C59" s="187"/>
    </row>
    <row r="60" spans="1:3" x14ac:dyDescent="0.3">
      <c r="A60" s="190" t="s">
        <v>145</v>
      </c>
      <c r="B60" s="191"/>
      <c r="C60" s="191"/>
    </row>
    <row r="61" spans="1:3" ht="129" customHeight="1" x14ac:dyDescent="0.3">
      <c r="A61" s="186" t="s">
        <v>144</v>
      </c>
      <c r="B61" s="187"/>
      <c r="C61" s="187"/>
    </row>
    <row r="62" spans="1:3" x14ac:dyDescent="0.3">
      <c r="A62" s="190" t="s">
        <v>146</v>
      </c>
      <c r="B62" s="191"/>
      <c r="C62" s="191"/>
    </row>
    <row r="63" spans="1:3" ht="185.25" customHeight="1" x14ac:dyDescent="0.3">
      <c r="A63" s="186" t="s">
        <v>253</v>
      </c>
      <c r="B63" s="187"/>
      <c r="C63" s="187"/>
    </row>
    <row r="64" spans="1:3" x14ac:dyDescent="0.3">
      <c r="A64" s="5" t="s">
        <v>147</v>
      </c>
      <c r="B64" s="6" t="s">
        <v>0</v>
      </c>
      <c r="C64" s="6" t="s">
        <v>1</v>
      </c>
    </row>
    <row r="65" spans="1:3" ht="46.8" x14ac:dyDescent="0.3">
      <c r="A65" s="21" t="s">
        <v>225</v>
      </c>
      <c r="B65" s="6" t="s">
        <v>149</v>
      </c>
      <c r="C65" s="6" t="s">
        <v>149</v>
      </c>
    </row>
    <row r="66" spans="1:3" ht="31.2" x14ac:dyDescent="0.3">
      <c r="A66" s="21" t="s">
        <v>226</v>
      </c>
      <c r="B66" s="6" t="s">
        <v>150</v>
      </c>
      <c r="C66" s="6" t="s">
        <v>251</v>
      </c>
    </row>
    <row r="67" spans="1:3" ht="27.6" x14ac:dyDescent="0.3">
      <c r="A67" s="4" t="s">
        <v>227</v>
      </c>
      <c r="B67" s="6" t="s">
        <v>148</v>
      </c>
      <c r="C67" s="6" t="s">
        <v>149</v>
      </c>
    </row>
    <row r="68" spans="1:3" ht="27.6" x14ac:dyDescent="0.3">
      <c r="A68" s="9" t="s">
        <v>228</v>
      </c>
      <c r="B68" s="6" t="s">
        <v>150</v>
      </c>
      <c r="C68" s="8" t="s">
        <v>149</v>
      </c>
    </row>
    <row r="69" spans="1:3" ht="15.6" x14ac:dyDescent="0.3">
      <c r="A69" s="7"/>
      <c r="B69" s="11" t="s">
        <v>251</v>
      </c>
      <c r="C69" s="10" t="s">
        <v>252</v>
      </c>
    </row>
    <row r="70" spans="1:3" x14ac:dyDescent="0.3">
      <c r="A70" s="192" t="s">
        <v>151</v>
      </c>
      <c r="B70" s="193"/>
      <c r="C70" s="193"/>
    </row>
    <row r="71" spans="1:3" ht="70.5" customHeight="1" x14ac:dyDescent="0.3">
      <c r="A71" s="186" t="s">
        <v>152</v>
      </c>
      <c r="B71" s="187"/>
      <c r="C71" s="187"/>
    </row>
    <row r="72" spans="1:3" ht="50.25" customHeight="1" x14ac:dyDescent="0.3">
      <c r="A72" s="186" t="s">
        <v>153</v>
      </c>
      <c r="B72" s="187"/>
      <c r="C72" s="187"/>
    </row>
    <row r="73" spans="1:3" ht="15.6" x14ac:dyDescent="0.3">
      <c r="A73" s="186"/>
      <c r="B73" s="187"/>
      <c r="C73" s="187"/>
    </row>
    <row r="74" spans="1:3" ht="15.6" x14ac:dyDescent="0.3">
      <c r="A74" s="186"/>
      <c r="B74" s="187"/>
      <c r="C74" s="187"/>
    </row>
    <row r="75" spans="1:3" x14ac:dyDescent="0.3">
      <c r="A75" s="190" t="s">
        <v>154</v>
      </c>
      <c r="B75" s="191"/>
      <c r="C75" s="191"/>
    </row>
    <row r="76" spans="1:3" ht="53.25" customHeight="1" x14ac:dyDescent="0.3">
      <c r="A76" s="186" t="s">
        <v>155</v>
      </c>
      <c r="B76" s="187"/>
      <c r="C76" s="187"/>
    </row>
    <row r="77" spans="1:3" ht="67.5" customHeight="1" x14ac:dyDescent="0.3">
      <c r="A77" s="186" t="s">
        <v>270</v>
      </c>
      <c r="B77" s="187"/>
      <c r="C77" s="187"/>
    </row>
    <row r="78" spans="1:3" ht="36" customHeight="1" x14ac:dyDescent="0.3">
      <c r="A78" s="186" t="s">
        <v>271</v>
      </c>
      <c r="B78" s="187"/>
      <c r="C78" s="187"/>
    </row>
    <row r="79" spans="1:3" ht="39.75" customHeight="1" x14ac:dyDescent="0.3">
      <c r="A79" s="186" t="s">
        <v>272</v>
      </c>
      <c r="B79" s="187"/>
      <c r="C79" s="187"/>
    </row>
    <row r="80" spans="1:3" x14ac:dyDescent="0.3">
      <c r="A80" s="187"/>
      <c r="B80" s="187"/>
      <c r="C80" s="187"/>
    </row>
    <row r="81" spans="1:3" x14ac:dyDescent="0.3">
      <c r="A81" s="187"/>
      <c r="B81" s="187"/>
      <c r="C81" s="187"/>
    </row>
    <row r="82" spans="1:3" x14ac:dyDescent="0.3">
      <c r="A82" s="187"/>
      <c r="B82" s="187"/>
      <c r="C82" s="187"/>
    </row>
    <row r="83" spans="1:3" x14ac:dyDescent="0.3">
      <c r="A83" s="187"/>
      <c r="B83" s="187"/>
      <c r="C83" s="187"/>
    </row>
    <row r="84" spans="1:3" x14ac:dyDescent="0.3">
      <c r="A84" s="187"/>
      <c r="B84" s="187"/>
      <c r="C84" s="187"/>
    </row>
    <row r="85" spans="1:3" x14ac:dyDescent="0.3">
      <c r="A85" s="187"/>
      <c r="B85" s="187"/>
      <c r="C85" s="187"/>
    </row>
    <row r="86" spans="1:3" x14ac:dyDescent="0.3">
      <c r="A86" s="187"/>
      <c r="B86" s="187"/>
      <c r="C86" s="187"/>
    </row>
    <row r="87" spans="1:3" x14ac:dyDescent="0.3">
      <c r="A87" s="187"/>
      <c r="B87" s="187"/>
      <c r="C87" s="187"/>
    </row>
    <row r="88" spans="1:3" x14ac:dyDescent="0.3">
      <c r="A88" s="187"/>
      <c r="B88" s="187"/>
      <c r="C88" s="187"/>
    </row>
    <row r="89" spans="1:3" x14ac:dyDescent="0.3">
      <c r="A89" s="187"/>
      <c r="B89" s="187"/>
      <c r="C89" s="187"/>
    </row>
    <row r="90" spans="1:3" x14ac:dyDescent="0.3">
      <c r="A90" s="187"/>
      <c r="B90" s="187"/>
      <c r="C90" s="187"/>
    </row>
    <row r="91" spans="1:3" x14ac:dyDescent="0.3">
      <c r="A91" s="187"/>
      <c r="B91" s="187"/>
      <c r="C91" s="187"/>
    </row>
    <row r="92" spans="1:3" x14ac:dyDescent="0.3">
      <c r="A92" s="187"/>
      <c r="B92" s="187"/>
      <c r="C92" s="187"/>
    </row>
    <row r="93" spans="1:3" ht="409.6" customHeight="1" x14ac:dyDescent="0.3">
      <c r="A93" s="187"/>
      <c r="B93" s="187"/>
      <c r="C93" s="187"/>
    </row>
    <row r="94" spans="1:3" x14ac:dyDescent="0.3">
      <c r="A94" s="108"/>
      <c r="B94" s="108"/>
      <c r="C94" s="108"/>
    </row>
    <row r="95" spans="1:3" x14ac:dyDescent="0.3">
      <c r="A95" s="108"/>
      <c r="B95" s="108"/>
      <c r="C95" s="108"/>
    </row>
    <row r="96" spans="1:3" x14ac:dyDescent="0.3">
      <c r="A96" s="108"/>
      <c r="B96" s="108"/>
      <c r="C96" s="108"/>
    </row>
    <row r="97" spans="1:3" ht="2.25" customHeight="1" x14ac:dyDescent="0.3">
      <c r="A97" s="108"/>
      <c r="B97" s="108"/>
      <c r="C97" s="108"/>
    </row>
    <row r="98" spans="1:3" hidden="1" x14ac:dyDescent="0.3">
      <c r="A98" s="108"/>
      <c r="B98" s="108"/>
      <c r="C98" s="108"/>
    </row>
    <row r="99" spans="1:3" x14ac:dyDescent="0.3">
      <c r="A99" s="15"/>
      <c r="B99" s="15"/>
      <c r="C99" s="15"/>
    </row>
    <row r="100" spans="1:3" ht="15.6" x14ac:dyDescent="0.3">
      <c r="A100" s="189" t="s">
        <v>157</v>
      </c>
      <c r="B100" s="189"/>
      <c r="C100" s="189"/>
    </row>
    <row r="101" spans="1:3" ht="15.6" x14ac:dyDescent="0.3">
      <c r="A101" s="23" t="s">
        <v>156</v>
      </c>
      <c r="C101" s="13"/>
    </row>
    <row r="102" spans="1:3" x14ac:dyDescent="0.3">
      <c r="A102" s="13"/>
      <c r="B102" s="12"/>
      <c r="C102" s="12"/>
    </row>
    <row r="103" spans="1:3" ht="15.6" x14ac:dyDescent="0.3">
      <c r="A103" s="14"/>
      <c r="B103" s="188" t="s">
        <v>158</v>
      </c>
      <c r="C103" s="188"/>
    </row>
    <row r="104" spans="1:3" x14ac:dyDescent="0.3">
      <c r="A104" s="14"/>
      <c r="C104" s="13"/>
    </row>
  </sheetData>
  <mergeCells count="60">
    <mergeCell ref="A1:C1"/>
    <mergeCell ref="A2:C2"/>
    <mergeCell ref="A4:C4"/>
    <mergeCell ref="A5:C5"/>
    <mergeCell ref="A6:C6"/>
    <mergeCell ref="A7:C7"/>
    <mergeCell ref="A8:C8"/>
    <mergeCell ref="A9:C9"/>
    <mergeCell ref="A10:C10"/>
    <mergeCell ref="A22:C22"/>
    <mergeCell ref="A11:C11"/>
    <mergeCell ref="A12:C12"/>
    <mergeCell ref="A13:C13"/>
    <mergeCell ref="A14:C14"/>
    <mergeCell ref="A15:C15"/>
    <mergeCell ref="A16:C16"/>
    <mergeCell ref="A17:C17"/>
    <mergeCell ref="A18:C18"/>
    <mergeCell ref="A19:C19"/>
    <mergeCell ref="A20:C20"/>
    <mergeCell ref="A21:C21"/>
    <mergeCell ref="A23:C23"/>
    <mergeCell ref="A24:C24"/>
    <mergeCell ref="A25:C25"/>
    <mergeCell ref="A26:C26"/>
    <mergeCell ref="A27:C27"/>
    <mergeCell ref="A28:C28"/>
    <mergeCell ref="A29:C29"/>
    <mergeCell ref="A30:C30"/>
    <mergeCell ref="A31:C31"/>
    <mergeCell ref="A32:C32"/>
    <mergeCell ref="C36:C37"/>
    <mergeCell ref="A59:C59"/>
    <mergeCell ref="A60:C60"/>
    <mergeCell ref="A61:C61"/>
    <mergeCell ref="A62:C62"/>
    <mergeCell ref="A51:C51"/>
    <mergeCell ref="A52:C52"/>
    <mergeCell ref="A53:C53"/>
    <mergeCell ref="A46:A49"/>
    <mergeCell ref="B46:B49"/>
    <mergeCell ref="C46:C49"/>
    <mergeCell ref="A58:C58"/>
    <mergeCell ref="A54:C54"/>
    <mergeCell ref="A55:C55"/>
    <mergeCell ref="A56:C56"/>
    <mergeCell ref="A57:C57"/>
    <mergeCell ref="A63:C63"/>
    <mergeCell ref="A74:C74"/>
    <mergeCell ref="A75:C75"/>
    <mergeCell ref="A70:C70"/>
    <mergeCell ref="A71:C71"/>
    <mergeCell ref="A72:C72"/>
    <mergeCell ref="A73:C73"/>
    <mergeCell ref="A76:C76"/>
    <mergeCell ref="A77:C77"/>
    <mergeCell ref="A78:C78"/>
    <mergeCell ref="A79:C98"/>
    <mergeCell ref="B103:C103"/>
    <mergeCell ref="A100:C100"/>
  </mergeCells>
  <pageMargins left="0.7" right="0.7" top="0.75" bottom="0.75" header="0.3" footer="0.3"/>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тиульный, свод. данные</vt:lpstr>
      <vt:lpstr>план учебного процесса</vt:lpstr>
      <vt:lpstr>перечень каб.</vt:lpstr>
      <vt:lpstr>ПЗ</vt:lpstr>
      <vt:lpstr>'план учебного процесса'!Заголовки_для_печати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2018-09-30T11:26:50Z</dcterms:modified>
</cp:coreProperties>
</file>